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PM2_Dokumenty\KOMISJA\PROCESY ORGANIZACJA DPF\INSTRUKCJA POŻYCZKOWA_ROBOCZE\05_WSAD_INFORMACJA_FINANSOWA\"/>
    </mc:Choice>
  </mc:AlternateContent>
  <xr:revisionPtr revIDLastSave="0" documentId="13_ncr:1_{725D78E8-5489-49DE-9BAB-B380B812E407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KARTA LUB RYCZAŁT" sheetId="4" r:id="rId1"/>
    <sheet name="ZASADY OGÓLNE" sheetId="1" r:id="rId2"/>
    <sheet name="KSIĘGI RZIS_W. PORÓWN." sheetId="5" r:id="rId3"/>
    <sheet name="KSIĘGI RZIS_KALK." sheetId="3" r:id="rId4"/>
    <sheet name="KSIĘGI_BILANS" sheetId="6" r:id="rId5"/>
  </sheets>
  <definedNames>
    <definedName name="_xlnm.Print_Area" localSheetId="0">'KARTA LUB RYCZAŁT'!$A$1:$L$59</definedName>
    <definedName name="_xlnm.Print_Area" localSheetId="3">'KSIĘGI RZIS_KALK.'!$A$1:$M$74</definedName>
    <definedName name="_xlnm.Print_Area" localSheetId="2">'KSIĘGI RZIS_W. PORÓWN.'!$A$1:$M$86</definedName>
    <definedName name="_xlnm.Print_Area" localSheetId="4">KSIĘGI_BILANS!$A$1:$W$110</definedName>
    <definedName name="_xlnm.Print_Area" localSheetId="1">'ZASADY OGÓLNE'!$A$1:$L$71</definedName>
  </definedNames>
  <calcPr calcId="191029" iterateDelta="1E-4"/>
</workbook>
</file>

<file path=xl/calcChain.xml><?xml version="1.0" encoding="utf-8"?>
<calcChain xmlns="http://schemas.openxmlformats.org/spreadsheetml/2006/main">
  <c r="F110" i="6" l="1"/>
  <c r="E110" i="6"/>
  <c r="E70" i="1"/>
  <c r="D70" i="1"/>
  <c r="E59" i="4"/>
  <c r="G6" i="4"/>
  <c r="C35" i="1"/>
  <c r="D35" i="1"/>
  <c r="E35" i="1"/>
  <c r="F35" i="1"/>
  <c r="G35" i="1"/>
  <c r="H35" i="1"/>
  <c r="I35" i="1"/>
  <c r="J35" i="1"/>
  <c r="K35" i="1"/>
  <c r="L35" i="1"/>
  <c r="B35" i="1"/>
  <c r="C34" i="1"/>
  <c r="D34" i="1"/>
  <c r="E34" i="1"/>
  <c r="F34" i="1"/>
  <c r="G34" i="1"/>
  <c r="H34" i="1"/>
  <c r="I34" i="1"/>
  <c r="J34" i="1"/>
  <c r="K34" i="1"/>
  <c r="L34" i="1"/>
  <c r="B34" i="1"/>
  <c r="C32" i="4"/>
  <c r="D32" i="4"/>
  <c r="E32" i="4"/>
  <c r="F32" i="4"/>
  <c r="G32" i="4"/>
  <c r="H32" i="4"/>
  <c r="I32" i="4"/>
  <c r="J32" i="4"/>
  <c r="K32" i="4"/>
  <c r="L32" i="4"/>
  <c r="B32" i="4"/>
  <c r="P4" i="6" l="1"/>
  <c r="Q4" i="6"/>
  <c r="R4" i="6"/>
  <c r="S4" i="6"/>
  <c r="Z58" i="6" l="1"/>
  <c r="Z56" i="6" s="1"/>
  <c r="Z47" i="6"/>
  <c r="Z43" i="6" s="1"/>
  <c r="Z39" i="6"/>
  <c r="Z38" i="6" s="1"/>
  <c r="Z32" i="6"/>
  <c r="Z30" i="6" s="1"/>
  <c r="Z27" i="6"/>
  <c r="Z24" i="6"/>
  <c r="Z17" i="6"/>
  <c r="Z5" i="6"/>
  <c r="Z4" i="6"/>
  <c r="T4" i="6"/>
  <c r="U4" i="6"/>
  <c r="V4" i="6"/>
  <c r="W4" i="6"/>
  <c r="X4" i="6"/>
  <c r="Y4" i="6"/>
  <c r="M6" i="6"/>
  <c r="M11" i="6"/>
  <c r="M16" i="6"/>
  <c r="M15" i="6" s="1"/>
  <c r="M24" i="6"/>
  <c r="M31" i="6"/>
  <c r="M35" i="6"/>
  <c r="M40" i="6"/>
  <c r="M46" i="6"/>
  <c r="M51" i="6"/>
  <c r="M59" i="6"/>
  <c r="M58" i="6" s="1"/>
  <c r="M64" i="6"/>
  <c r="M63" i="6" s="1"/>
  <c r="M72" i="6"/>
  <c r="M77" i="6"/>
  <c r="M82" i="6"/>
  <c r="M87" i="6"/>
  <c r="M8" i="3"/>
  <c r="M6" i="3" s="1"/>
  <c r="M12" i="3"/>
  <c r="M23" i="3"/>
  <c r="M20" i="3" s="1"/>
  <c r="M35" i="3"/>
  <c r="M38" i="3"/>
  <c r="M47" i="3"/>
  <c r="M55" i="3"/>
  <c r="M63" i="3"/>
  <c r="M8" i="5"/>
  <c r="M6" i="5" s="1"/>
  <c r="M14" i="5"/>
  <c r="M28" i="5"/>
  <c r="M25" i="5" s="1"/>
  <c r="M40" i="5"/>
  <c r="M43" i="5"/>
  <c r="M52" i="5"/>
  <c r="M60" i="5"/>
  <c r="M68" i="5"/>
  <c r="M71" i="5"/>
  <c r="M75" i="5"/>
  <c r="L37" i="1"/>
  <c r="L43" i="1"/>
  <c r="L50" i="1"/>
  <c r="L6" i="1"/>
  <c r="L14" i="1"/>
  <c r="L9" i="1" s="1"/>
  <c r="L36" i="4"/>
  <c r="L39" i="4"/>
  <c r="L37" i="4" s="1"/>
  <c r="L42" i="4" s="1"/>
  <c r="L31" i="4"/>
  <c r="L6" i="4"/>
  <c r="L12" i="4"/>
  <c r="L8" i="4" s="1"/>
  <c r="C31" i="4"/>
  <c r="D31" i="4"/>
  <c r="E31" i="4"/>
  <c r="F31" i="4"/>
  <c r="G31" i="4"/>
  <c r="H31" i="4"/>
  <c r="I31" i="4"/>
  <c r="J31" i="4"/>
  <c r="K31" i="4"/>
  <c r="B31" i="4"/>
  <c r="Z22" i="6" l="1"/>
  <c r="M16" i="3"/>
  <c r="M19" i="3" s="1"/>
  <c r="L47" i="1"/>
  <c r="L48" i="1" s="1"/>
  <c r="L53" i="1" s="1"/>
  <c r="M24" i="5"/>
  <c r="L23" i="4"/>
  <c r="Z37" i="6"/>
  <c r="M30" i="6"/>
  <c r="M27" i="6" s="1"/>
  <c r="M5" i="6" s="1"/>
  <c r="L24" i="1"/>
  <c r="L26" i="1" s="1"/>
  <c r="L28" i="1" s="1"/>
  <c r="L49" i="1" s="1"/>
  <c r="L20" i="4"/>
  <c r="L22" i="4" s="1"/>
  <c r="M71" i="6"/>
  <c r="M70" i="6" s="1"/>
  <c r="M38" i="5"/>
  <c r="M33" i="3"/>
  <c r="M57" i="6"/>
  <c r="B6" i="4"/>
  <c r="C6" i="4"/>
  <c r="D6" i="4"/>
  <c r="E6" i="4"/>
  <c r="F6" i="4"/>
  <c r="H6" i="4"/>
  <c r="I6" i="4"/>
  <c r="J6" i="4"/>
  <c r="K6" i="4"/>
  <c r="B12" i="4"/>
  <c r="B8" i="4" s="1"/>
  <c r="C12" i="4"/>
  <c r="C8" i="4" s="1"/>
  <c r="D12" i="4"/>
  <c r="D8" i="4" s="1"/>
  <c r="E12" i="4"/>
  <c r="E8" i="4" s="1"/>
  <c r="F12" i="4"/>
  <c r="F8" i="4" s="1"/>
  <c r="G12" i="4"/>
  <c r="G8" i="4" s="1"/>
  <c r="H12" i="4"/>
  <c r="H8" i="4" s="1"/>
  <c r="I12" i="4"/>
  <c r="I8" i="4" s="1"/>
  <c r="J12" i="4"/>
  <c r="J8" i="4" s="1"/>
  <c r="K12" i="4"/>
  <c r="K8" i="4" s="1"/>
  <c r="B36" i="4"/>
  <c r="C36" i="4"/>
  <c r="D36" i="4"/>
  <c r="E36" i="4"/>
  <c r="F36" i="4"/>
  <c r="G36" i="4"/>
  <c r="H36" i="4"/>
  <c r="I36" i="4"/>
  <c r="J36" i="4"/>
  <c r="K36" i="4"/>
  <c r="B39" i="4"/>
  <c r="C39" i="4"/>
  <c r="D39" i="4"/>
  <c r="E39" i="4"/>
  <c r="F39" i="4"/>
  <c r="G39" i="4"/>
  <c r="H39" i="4"/>
  <c r="I39" i="4"/>
  <c r="J39" i="4"/>
  <c r="K39" i="4"/>
  <c r="D59" i="4"/>
  <c r="M50" i="6" l="1"/>
  <c r="L24" i="4"/>
  <c r="L38" i="4" s="1"/>
  <c r="M46" i="3"/>
  <c r="M62" i="3" s="1"/>
  <c r="M66" i="3" s="1"/>
  <c r="M71" i="3" s="1"/>
  <c r="Z21" i="6"/>
  <c r="Z93" i="6" s="1"/>
  <c r="M51" i="5"/>
  <c r="M67" i="5" s="1"/>
  <c r="M79" i="5" s="1"/>
  <c r="M84" i="5" s="1"/>
  <c r="B37" i="4"/>
  <c r="B42" i="4" s="1"/>
  <c r="G37" i="4"/>
  <c r="G42" i="4" s="1"/>
  <c r="B20" i="4"/>
  <c r="B22" i="4" s="1"/>
  <c r="J20" i="4"/>
  <c r="J22" i="4" s="1"/>
  <c r="H37" i="4"/>
  <c r="H42" i="4" s="1"/>
  <c r="J37" i="4"/>
  <c r="J42" i="4" s="1"/>
  <c r="K20" i="4"/>
  <c r="K22" i="4" s="1"/>
  <c r="C37" i="4"/>
  <c r="C42" i="4" s="1"/>
  <c r="K37" i="4"/>
  <c r="K42" i="4" s="1"/>
  <c r="I37" i="4"/>
  <c r="I42" i="4" s="1"/>
  <c r="G20" i="4"/>
  <c r="G22" i="4" s="1"/>
  <c r="D37" i="4"/>
  <c r="D42" i="4" s="1"/>
  <c r="H20" i="4"/>
  <c r="H22" i="4" s="1"/>
  <c r="F37" i="4"/>
  <c r="F42" i="4" s="1"/>
  <c r="D20" i="4"/>
  <c r="D22" i="4" s="1"/>
  <c r="E37" i="4"/>
  <c r="E42" i="4" s="1"/>
  <c r="C20" i="4"/>
  <c r="C22" i="4" s="1"/>
  <c r="E23" i="4"/>
  <c r="E20" i="4"/>
  <c r="E22" i="4" s="1"/>
  <c r="I20" i="4"/>
  <c r="I22" i="4" s="1"/>
  <c r="I23" i="4"/>
  <c r="F20" i="4"/>
  <c r="F22" i="4" s="1"/>
  <c r="F23" i="4"/>
  <c r="M93" i="6"/>
  <c r="Z94" i="6" s="1"/>
  <c r="D23" i="4"/>
  <c r="H23" i="4"/>
  <c r="K23" i="4"/>
  <c r="G23" i="4"/>
  <c r="C23" i="4"/>
  <c r="C24" i="4" s="1"/>
  <c r="C38" i="4" s="1"/>
  <c r="B23" i="4"/>
  <c r="J23" i="4"/>
  <c r="L6" i="6"/>
  <c r="L11" i="6"/>
  <c r="L16" i="6"/>
  <c r="L15" i="6" s="1"/>
  <c r="L24" i="6"/>
  <c r="L31" i="6"/>
  <c r="L35" i="6"/>
  <c r="L40" i="6"/>
  <c r="L46" i="6"/>
  <c r="L51" i="6"/>
  <c r="L59" i="6"/>
  <c r="L58" i="6" s="1"/>
  <c r="L64" i="6"/>
  <c r="L63" i="6" s="1"/>
  <c r="L72" i="6"/>
  <c r="L77" i="6"/>
  <c r="L82" i="6"/>
  <c r="L87" i="6"/>
  <c r="L8" i="3"/>
  <c r="L6" i="3" s="1"/>
  <c r="L12" i="3"/>
  <c r="L23" i="3"/>
  <c r="L20" i="3" s="1"/>
  <c r="L35" i="3"/>
  <c r="L38" i="3"/>
  <c r="L47" i="3"/>
  <c r="L55" i="3"/>
  <c r="L63" i="3"/>
  <c r="L8" i="5"/>
  <c r="L6" i="5" s="1"/>
  <c r="L14" i="5"/>
  <c r="L28" i="5"/>
  <c r="L25" i="5" s="1"/>
  <c r="L40" i="5"/>
  <c r="L43" i="5"/>
  <c r="L52" i="5"/>
  <c r="L60" i="5"/>
  <c r="L68" i="5"/>
  <c r="L71" i="5"/>
  <c r="L75" i="5"/>
  <c r="K37" i="1"/>
  <c r="K43" i="1"/>
  <c r="K50" i="1"/>
  <c r="K6" i="1"/>
  <c r="K14" i="1"/>
  <c r="K9" i="1" s="1"/>
  <c r="M94" i="6" l="1"/>
  <c r="K24" i="4"/>
  <c r="K38" i="4" s="1"/>
  <c r="B24" i="4"/>
  <c r="B38" i="4" s="1"/>
  <c r="K47" i="1"/>
  <c r="K48" i="1" s="1"/>
  <c r="K53" i="1" s="1"/>
  <c r="H24" i="4"/>
  <c r="H38" i="4" s="1"/>
  <c r="G24" i="4"/>
  <c r="G38" i="4" s="1"/>
  <c r="D24" i="4"/>
  <c r="D38" i="4" s="1"/>
  <c r="I24" i="4"/>
  <c r="I38" i="4" s="1"/>
  <c r="J24" i="4"/>
  <c r="J38" i="4" s="1"/>
  <c r="E24" i="4"/>
  <c r="E38" i="4" s="1"/>
  <c r="L33" i="3"/>
  <c r="L38" i="5"/>
  <c r="K24" i="1"/>
  <c r="K26" i="1" s="1"/>
  <c r="K28" i="1" s="1"/>
  <c r="K49" i="1" s="1"/>
  <c r="L24" i="5"/>
  <c r="L16" i="3"/>
  <c r="L19" i="3" s="1"/>
  <c r="F24" i="4"/>
  <c r="F38" i="4" s="1"/>
  <c r="L30" i="6"/>
  <c r="L27" i="6" s="1"/>
  <c r="L5" i="6" s="1"/>
  <c r="L71" i="6"/>
  <c r="L70" i="6" s="1"/>
  <c r="L57" i="6"/>
  <c r="K63" i="3"/>
  <c r="K55" i="3"/>
  <c r="K47" i="3"/>
  <c r="K38" i="3"/>
  <c r="K35" i="3"/>
  <c r="K23" i="3"/>
  <c r="K20" i="3" s="1"/>
  <c r="K12" i="3"/>
  <c r="K8" i="3"/>
  <c r="K6" i="3" s="1"/>
  <c r="K33" i="3" l="1"/>
  <c r="L51" i="5"/>
  <c r="L67" i="5" s="1"/>
  <c r="L79" i="5" s="1"/>
  <c r="L84" i="5" s="1"/>
  <c r="L46" i="3"/>
  <c r="L62" i="3" s="1"/>
  <c r="L66" i="3" s="1"/>
  <c r="L71" i="3" s="1"/>
  <c r="K16" i="3"/>
  <c r="K19" i="3" s="1"/>
  <c r="L50" i="6"/>
  <c r="L93" i="6" s="1"/>
  <c r="Y58" i="6"/>
  <c r="Y56" i="6" s="1"/>
  <c r="Y47" i="6"/>
  <c r="Y43" i="6" s="1"/>
  <c r="Y39" i="6"/>
  <c r="Y38" i="6" s="1"/>
  <c r="Y32" i="6"/>
  <c r="Y30" i="6" s="1"/>
  <c r="Y27" i="6"/>
  <c r="Y24" i="6"/>
  <c r="Y17" i="6"/>
  <c r="Y5" i="6"/>
  <c r="K6" i="6"/>
  <c r="K11" i="6"/>
  <c r="K16" i="6"/>
  <c r="K15" i="6" s="1"/>
  <c r="K24" i="6"/>
  <c r="K31" i="6"/>
  <c r="K35" i="6"/>
  <c r="K40" i="6"/>
  <c r="K46" i="6"/>
  <c r="K51" i="6"/>
  <c r="K59" i="6"/>
  <c r="K58" i="6" s="1"/>
  <c r="K64" i="6"/>
  <c r="K63" i="6" s="1"/>
  <c r="K72" i="6"/>
  <c r="K77" i="6"/>
  <c r="K82" i="6"/>
  <c r="K87" i="6"/>
  <c r="K46" i="3" l="1"/>
  <c r="K62" i="3" s="1"/>
  <c r="K66" i="3" s="1"/>
  <c r="K71" i="3" s="1"/>
  <c r="Y22" i="6"/>
  <c r="K30" i="6"/>
  <c r="K27" i="6" s="1"/>
  <c r="K5" i="6" s="1"/>
  <c r="K71" i="6"/>
  <c r="K70" i="6" s="1"/>
  <c r="K57" i="6"/>
  <c r="Y37" i="6"/>
  <c r="K75" i="5"/>
  <c r="K71" i="5"/>
  <c r="K68" i="5"/>
  <c r="K60" i="5"/>
  <c r="K52" i="5"/>
  <c r="K43" i="5"/>
  <c r="K40" i="5"/>
  <c r="K28" i="5"/>
  <c r="K25" i="5" s="1"/>
  <c r="K14" i="5"/>
  <c r="K8" i="5"/>
  <c r="K6" i="5" s="1"/>
  <c r="J50" i="1"/>
  <c r="J43" i="1"/>
  <c r="J37" i="1"/>
  <c r="J14" i="1"/>
  <c r="J9" i="1" s="1"/>
  <c r="J6" i="1"/>
  <c r="J24" i="1" l="1"/>
  <c r="J26" i="1" s="1"/>
  <c r="J28" i="1" s="1"/>
  <c r="J49" i="1" s="1"/>
  <c r="Y21" i="6"/>
  <c r="Y93" i="6" s="1"/>
  <c r="Y94" i="6" s="1"/>
  <c r="K38" i="5"/>
  <c r="J47" i="1"/>
  <c r="J48" i="1" s="1"/>
  <c r="J53" i="1" s="1"/>
  <c r="K50" i="6"/>
  <c r="K93" i="6" s="1"/>
  <c r="K24" i="5"/>
  <c r="X5" i="6"/>
  <c r="X17" i="6"/>
  <c r="X24" i="6"/>
  <c r="X27" i="6"/>
  <c r="X32" i="6"/>
  <c r="X30" i="6" s="1"/>
  <c r="X39" i="6"/>
  <c r="X38" i="6" s="1"/>
  <c r="X47" i="6"/>
  <c r="X43" i="6" s="1"/>
  <c r="X58" i="6"/>
  <c r="X56" i="6" s="1"/>
  <c r="L94" i="6" l="1"/>
  <c r="K51" i="5"/>
  <c r="K67" i="5" s="1"/>
  <c r="K79" i="5" s="1"/>
  <c r="K84" i="5" s="1"/>
  <c r="X22" i="6"/>
  <c r="X37" i="6"/>
  <c r="Q58" i="6"/>
  <c r="Q56" i="6" s="1"/>
  <c r="R58" i="6"/>
  <c r="R56" i="6" s="1"/>
  <c r="S58" i="6"/>
  <c r="S56" i="6" s="1"/>
  <c r="T58" i="6"/>
  <c r="T56" i="6" s="1"/>
  <c r="U58" i="6"/>
  <c r="U56" i="6" s="1"/>
  <c r="V58" i="6"/>
  <c r="V56" i="6" s="1"/>
  <c r="W58" i="6"/>
  <c r="W56" i="6" s="1"/>
  <c r="Q47" i="6"/>
  <c r="Q43" i="6" s="1"/>
  <c r="R47" i="6"/>
  <c r="R43" i="6" s="1"/>
  <c r="S47" i="6"/>
  <c r="S43" i="6" s="1"/>
  <c r="T47" i="6"/>
  <c r="T43" i="6" s="1"/>
  <c r="U47" i="6"/>
  <c r="U43" i="6" s="1"/>
  <c r="V47" i="6"/>
  <c r="V43" i="6" s="1"/>
  <c r="W47" i="6"/>
  <c r="W43" i="6" s="1"/>
  <c r="Q39" i="6"/>
  <c r="R39" i="6"/>
  <c r="S39" i="6"/>
  <c r="T39" i="6"/>
  <c r="U39" i="6"/>
  <c r="V39" i="6"/>
  <c r="W39" i="6"/>
  <c r="Q32" i="6"/>
  <c r="Q30" i="6" s="1"/>
  <c r="R32" i="6"/>
  <c r="R30" i="6" s="1"/>
  <c r="S32" i="6"/>
  <c r="S30" i="6" s="1"/>
  <c r="T32" i="6"/>
  <c r="T30" i="6" s="1"/>
  <c r="U32" i="6"/>
  <c r="U30" i="6" s="1"/>
  <c r="V32" i="6"/>
  <c r="V30" i="6" s="1"/>
  <c r="W32" i="6"/>
  <c r="W30" i="6" s="1"/>
  <c r="Q27" i="6"/>
  <c r="R27" i="6"/>
  <c r="S27" i="6"/>
  <c r="T27" i="6"/>
  <c r="U27" i="6"/>
  <c r="V27" i="6"/>
  <c r="W27" i="6"/>
  <c r="V24" i="6"/>
  <c r="W24" i="6"/>
  <c r="Q24" i="6"/>
  <c r="R24" i="6"/>
  <c r="S24" i="6"/>
  <c r="T24" i="6"/>
  <c r="U24" i="6"/>
  <c r="Q5" i="6"/>
  <c r="R5" i="6"/>
  <c r="S5" i="6"/>
  <c r="T5" i="6"/>
  <c r="U5" i="6"/>
  <c r="V5" i="6"/>
  <c r="W5" i="6"/>
  <c r="D87" i="6"/>
  <c r="E87" i="6"/>
  <c r="F87" i="6"/>
  <c r="G87" i="6"/>
  <c r="H87" i="6"/>
  <c r="I87" i="6"/>
  <c r="J87" i="6"/>
  <c r="U22" i="6" l="1"/>
  <c r="Q22" i="6"/>
  <c r="X21" i="6"/>
  <c r="X93" i="6" s="1"/>
  <c r="T22" i="6"/>
  <c r="R22" i="6"/>
  <c r="S22" i="6"/>
  <c r="D82" i="6"/>
  <c r="E82" i="6"/>
  <c r="F82" i="6"/>
  <c r="G82" i="6"/>
  <c r="H82" i="6"/>
  <c r="I82" i="6"/>
  <c r="J82" i="6"/>
  <c r="D77" i="6"/>
  <c r="E77" i="6"/>
  <c r="F77" i="6"/>
  <c r="G77" i="6"/>
  <c r="H77" i="6"/>
  <c r="I77" i="6"/>
  <c r="J77" i="6"/>
  <c r="D72" i="6"/>
  <c r="E72" i="6"/>
  <c r="F72" i="6"/>
  <c r="G72" i="6"/>
  <c r="H72" i="6"/>
  <c r="I72" i="6"/>
  <c r="J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J64" i="6"/>
  <c r="J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J59" i="6"/>
  <c r="J58" i="6" s="1"/>
  <c r="D51" i="6"/>
  <c r="E51" i="6"/>
  <c r="F51" i="6"/>
  <c r="G51" i="6"/>
  <c r="H51" i="6"/>
  <c r="I51" i="6"/>
  <c r="J51" i="6"/>
  <c r="D46" i="6"/>
  <c r="E46" i="6"/>
  <c r="F46" i="6"/>
  <c r="G46" i="6"/>
  <c r="H46" i="6"/>
  <c r="I46" i="6"/>
  <c r="J46" i="6"/>
  <c r="D40" i="6"/>
  <c r="E40" i="6"/>
  <c r="F40" i="6"/>
  <c r="G40" i="6"/>
  <c r="H40" i="6"/>
  <c r="I40" i="6"/>
  <c r="J40" i="6"/>
  <c r="J35" i="6"/>
  <c r="D35" i="6"/>
  <c r="E35" i="6"/>
  <c r="F35" i="6"/>
  <c r="G35" i="6"/>
  <c r="H35" i="6"/>
  <c r="I35" i="6"/>
  <c r="D24" i="6"/>
  <c r="E24" i="6"/>
  <c r="F24" i="6"/>
  <c r="G24" i="6"/>
  <c r="H24" i="6"/>
  <c r="I24" i="6"/>
  <c r="J24" i="6"/>
  <c r="D6" i="6"/>
  <c r="E6" i="6"/>
  <c r="F6" i="6"/>
  <c r="G6" i="6"/>
  <c r="H6" i="6"/>
  <c r="I6" i="6"/>
  <c r="J6" i="6"/>
  <c r="X94" i="6" l="1"/>
  <c r="K94" i="6"/>
  <c r="G71" i="6"/>
  <c r="E71" i="6"/>
  <c r="D71" i="6"/>
  <c r="J71" i="6"/>
  <c r="I71" i="6"/>
  <c r="H71" i="6"/>
  <c r="F71" i="6"/>
  <c r="W17" i="6"/>
  <c r="W22" i="6"/>
  <c r="W38" i="6"/>
  <c r="W37" i="6" s="1"/>
  <c r="J57" i="6"/>
  <c r="J31" i="6"/>
  <c r="J30" i="6" s="1"/>
  <c r="J27" i="6" s="1"/>
  <c r="J16" i="6"/>
  <c r="J15" i="6" s="1"/>
  <c r="J11" i="6"/>
  <c r="J8" i="3"/>
  <c r="J6" i="3" s="1"/>
  <c r="J12" i="3"/>
  <c r="J23" i="3"/>
  <c r="J20" i="3" s="1"/>
  <c r="J35" i="3"/>
  <c r="J38" i="3"/>
  <c r="J47" i="3"/>
  <c r="J55" i="3"/>
  <c r="J63" i="3"/>
  <c r="J8" i="5"/>
  <c r="J6" i="5" s="1"/>
  <c r="J14" i="5"/>
  <c r="J28" i="5"/>
  <c r="J25" i="5" s="1"/>
  <c r="J40" i="5"/>
  <c r="J43" i="5"/>
  <c r="J52" i="5"/>
  <c r="J60" i="5"/>
  <c r="J68" i="5"/>
  <c r="J71" i="5"/>
  <c r="J75" i="5"/>
  <c r="J24" i="5" l="1"/>
  <c r="J16" i="3"/>
  <c r="J19" i="3" s="1"/>
  <c r="J38" i="5"/>
  <c r="J33" i="3"/>
  <c r="J46" i="3" s="1"/>
  <c r="J62" i="3" s="1"/>
  <c r="J66" i="3" s="1"/>
  <c r="J71" i="3" s="1"/>
  <c r="W21" i="6"/>
  <c r="W93" i="6" s="1"/>
  <c r="J70" i="6"/>
  <c r="J50" i="6" s="1"/>
  <c r="J5" i="6"/>
  <c r="H57" i="6"/>
  <c r="J51" i="5" l="1"/>
  <c r="J67" i="5" s="1"/>
  <c r="J79" i="5" s="1"/>
  <c r="J84" i="5" s="1"/>
  <c r="J93" i="6"/>
  <c r="W94" i="6" l="1"/>
  <c r="J94" i="6"/>
  <c r="R17" i="6" l="1"/>
  <c r="S17" i="6"/>
  <c r="R38" i="6"/>
  <c r="R37" i="6" s="1"/>
  <c r="R21" i="6" s="1"/>
  <c r="S38" i="6"/>
  <c r="S37" i="6" s="1"/>
  <c r="S21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Q17" i="6"/>
  <c r="Q38" i="6"/>
  <c r="Q37" i="6" s="1"/>
  <c r="Q21" i="6" s="1"/>
  <c r="I63" i="3"/>
  <c r="I55" i="3"/>
  <c r="I47" i="3"/>
  <c r="I38" i="3"/>
  <c r="I35" i="3"/>
  <c r="I23" i="3"/>
  <c r="I20" i="3" s="1"/>
  <c r="I12" i="3"/>
  <c r="I8" i="3"/>
  <c r="I6" i="3" s="1"/>
  <c r="I33" i="3" l="1"/>
  <c r="I16" i="3"/>
  <c r="C30" i="6"/>
  <c r="C27" i="6" s="1"/>
  <c r="C5" i="6" s="1"/>
  <c r="S93" i="6"/>
  <c r="C71" i="6"/>
  <c r="C70" i="6" s="1"/>
  <c r="C57" i="6"/>
  <c r="V38" i="6"/>
  <c r="V37" i="6" s="1"/>
  <c r="V17" i="6"/>
  <c r="G60" i="5"/>
  <c r="H60" i="5"/>
  <c r="G68" i="5"/>
  <c r="H68" i="5"/>
  <c r="I68" i="5"/>
  <c r="G75" i="5"/>
  <c r="H75" i="5"/>
  <c r="I75" i="5"/>
  <c r="G71" i="5"/>
  <c r="H71" i="5"/>
  <c r="I71" i="5"/>
  <c r="G52" i="5"/>
  <c r="H52" i="5"/>
  <c r="I52" i="5"/>
  <c r="G43" i="5"/>
  <c r="H43" i="5"/>
  <c r="I43" i="5"/>
  <c r="G40" i="5"/>
  <c r="H40" i="5"/>
  <c r="I40" i="5"/>
  <c r="G28" i="5"/>
  <c r="G25" i="5" s="1"/>
  <c r="H28" i="5"/>
  <c r="H25" i="5" s="1"/>
  <c r="I28" i="5"/>
  <c r="I25" i="5" s="1"/>
  <c r="G14" i="5"/>
  <c r="H14" i="5"/>
  <c r="I14" i="5"/>
  <c r="G8" i="5"/>
  <c r="G6" i="5" s="1"/>
  <c r="H8" i="5"/>
  <c r="H6" i="5" s="1"/>
  <c r="I8" i="5"/>
  <c r="I6" i="5" s="1"/>
  <c r="B43" i="1"/>
  <c r="I38" i="5" l="1"/>
  <c r="G24" i="5"/>
  <c r="G38" i="5"/>
  <c r="I24" i="5"/>
  <c r="H38" i="5"/>
  <c r="I19" i="3"/>
  <c r="I46" i="3" s="1"/>
  <c r="I62" i="3" s="1"/>
  <c r="G51" i="5"/>
  <c r="G67" i="5" s="1"/>
  <c r="G79" i="5" s="1"/>
  <c r="G84" i="5" s="1"/>
  <c r="H24" i="5"/>
  <c r="R93" i="6"/>
  <c r="C50" i="6"/>
  <c r="C93" i="6" s="1"/>
  <c r="Q93" i="6"/>
  <c r="V22" i="6"/>
  <c r="V21" i="6" s="1"/>
  <c r="H37" i="1"/>
  <c r="I37" i="1"/>
  <c r="H43" i="1"/>
  <c r="I43" i="1"/>
  <c r="H50" i="1"/>
  <c r="I50" i="1"/>
  <c r="H6" i="1"/>
  <c r="I6" i="1"/>
  <c r="H14" i="1"/>
  <c r="H9" i="1" s="1"/>
  <c r="I14" i="1"/>
  <c r="I9" i="1" s="1"/>
  <c r="I51" i="5" l="1"/>
  <c r="H51" i="5"/>
  <c r="H67" i="5" s="1"/>
  <c r="H79" i="5" s="1"/>
  <c r="H84" i="5" s="1"/>
  <c r="I66" i="3"/>
  <c r="I71" i="3" s="1"/>
  <c r="H24" i="1"/>
  <c r="H26" i="1" s="1"/>
  <c r="V93" i="6"/>
  <c r="H47" i="1"/>
  <c r="H48" i="1" s="1"/>
  <c r="H53" i="1" s="1"/>
  <c r="I47" i="1"/>
  <c r="I48" i="1" s="1"/>
  <c r="I53" i="1" s="1"/>
  <c r="I24" i="1"/>
  <c r="H28" i="1" l="1"/>
  <c r="H49" i="1" s="1"/>
  <c r="I26" i="1"/>
  <c r="I28" i="1" l="1"/>
  <c r="I49" i="1" s="1"/>
  <c r="H63" i="3" l="1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8" i="3"/>
  <c r="G38" i="3"/>
  <c r="F38" i="3"/>
  <c r="E38" i="3"/>
  <c r="D38" i="3"/>
  <c r="C38" i="3"/>
  <c r="H35" i="3"/>
  <c r="G35" i="3"/>
  <c r="F35" i="3"/>
  <c r="E35" i="3"/>
  <c r="D35" i="3"/>
  <c r="C35" i="3"/>
  <c r="H23" i="3"/>
  <c r="H20" i="3" s="1"/>
  <c r="G23" i="3"/>
  <c r="G20" i="3" s="1"/>
  <c r="F23" i="3"/>
  <c r="F20" i="3" s="1"/>
  <c r="E23" i="3"/>
  <c r="E20" i="3" s="1"/>
  <c r="D23" i="3"/>
  <c r="D20" i="3" s="1"/>
  <c r="C23" i="3"/>
  <c r="C20" i="3" s="1"/>
  <c r="H12" i="3"/>
  <c r="G12" i="3"/>
  <c r="F12" i="3"/>
  <c r="E12" i="3"/>
  <c r="D12" i="3"/>
  <c r="C12" i="3"/>
  <c r="H8" i="3"/>
  <c r="H6" i="3" s="1"/>
  <c r="G8" i="3"/>
  <c r="G6" i="3" s="1"/>
  <c r="F8" i="3"/>
  <c r="F6" i="3" s="1"/>
  <c r="E8" i="3"/>
  <c r="E6" i="3" s="1"/>
  <c r="D8" i="3"/>
  <c r="D6" i="3" s="1"/>
  <c r="C8" i="3"/>
  <c r="C6" i="3" s="1"/>
  <c r="G16" i="3" l="1"/>
  <c r="G19" i="3" s="1"/>
  <c r="F16" i="3"/>
  <c r="F19" i="3" s="1"/>
  <c r="H16" i="3"/>
  <c r="H19" i="3" s="1"/>
  <c r="C33" i="3"/>
  <c r="D33" i="3"/>
  <c r="E33" i="3"/>
  <c r="G33" i="3"/>
  <c r="H33" i="3"/>
  <c r="F33" i="3"/>
  <c r="D16" i="3"/>
  <c r="D19" i="3" s="1"/>
  <c r="E16" i="3"/>
  <c r="E19" i="3" s="1"/>
  <c r="C16" i="3"/>
  <c r="C19" i="3" s="1"/>
  <c r="C46" i="3" s="1"/>
  <c r="E46" i="3" l="1"/>
  <c r="D46" i="3"/>
  <c r="D62" i="3" s="1"/>
  <c r="D66" i="3" s="1"/>
  <c r="F46" i="3"/>
  <c r="H46" i="3"/>
  <c r="H62" i="3" s="1"/>
  <c r="H66" i="3" s="1"/>
  <c r="H71" i="3" s="1"/>
  <c r="F62" i="3"/>
  <c r="F66" i="3" s="1"/>
  <c r="F71" i="3" s="1"/>
  <c r="G46" i="3"/>
  <c r="G62" i="3" s="1"/>
  <c r="G66" i="3" s="1"/>
  <c r="G71" i="3" s="1"/>
  <c r="C62" i="3"/>
  <c r="E62" i="3"/>
  <c r="E66" i="3" s="1"/>
  <c r="C66" i="3" l="1"/>
  <c r="C71" i="3" s="1"/>
  <c r="E71" i="3"/>
  <c r="D71" i="3"/>
  <c r="U38" i="6"/>
  <c r="U37" i="6" s="1"/>
  <c r="U21" i="6" s="1"/>
  <c r="U17" i="6"/>
  <c r="T38" i="6"/>
  <c r="T37" i="6" s="1"/>
  <c r="T21" i="6" s="1"/>
  <c r="T17" i="6"/>
  <c r="I60" i="5" l="1"/>
  <c r="F75" i="5"/>
  <c r="F71" i="5"/>
  <c r="F68" i="5"/>
  <c r="F60" i="5"/>
  <c r="F52" i="5"/>
  <c r="F43" i="5"/>
  <c r="F40" i="5"/>
  <c r="F28" i="5"/>
  <c r="F25" i="5" s="1"/>
  <c r="F14" i="5"/>
  <c r="F8" i="5"/>
  <c r="F6" i="5" s="1"/>
  <c r="E75" i="5"/>
  <c r="E71" i="5"/>
  <c r="E68" i="5"/>
  <c r="E60" i="5"/>
  <c r="E52" i="5"/>
  <c r="E43" i="5"/>
  <c r="E40" i="5"/>
  <c r="E28" i="5"/>
  <c r="E25" i="5" s="1"/>
  <c r="E14" i="5"/>
  <c r="E8" i="5"/>
  <c r="E6" i="5" s="1"/>
  <c r="B50" i="1"/>
  <c r="C50" i="1"/>
  <c r="D50" i="1"/>
  <c r="E50" i="1"/>
  <c r="F50" i="1"/>
  <c r="G50" i="1"/>
  <c r="C43" i="1"/>
  <c r="D43" i="1"/>
  <c r="E43" i="1"/>
  <c r="F43" i="1"/>
  <c r="G43" i="1"/>
  <c r="B37" i="1"/>
  <c r="C37" i="1"/>
  <c r="D37" i="1"/>
  <c r="E37" i="1"/>
  <c r="F37" i="1"/>
  <c r="G37" i="1"/>
  <c r="B14" i="1"/>
  <c r="B9" i="1" s="1"/>
  <c r="C14" i="1"/>
  <c r="C9" i="1" s="1"/>
  <c r="D14" i="1"/>
  <c r="D9" i="1" s="1"/>
  <c r="E14" i="1"/>
  <c r="E9" i="1" s="1"/>
  <c r="F14" i="1"/>
  <c r="F9" i="1" s="1"/>
  <c r="G14" i="1"/>
  <c r="G9" i="1" s="1"/>
  <c r="E24" i="5" l="1"/>
  <c r="F24" i="5"/>
  <c r="E38" i="5"/>
  <c r="E51" i="5" s="1"/>
  <c r="E67" i="5" s="1"/>
  <c r="E79" i="5" s="1"/>
  <c r="E84" i="5" s="1"/>
  <c r="F38" i="5"/>
  <c r="T93" i="6"/>
  <c r="I67" i="5"/>
  <c r="I79" i="5" s="1"/>
  <c r="I84" i="5" s="1"/>
  <c r="U93" i="6"/>
  <c r="G47" i="1"/>
  <c r="G48" i="1" s="1"/>
  <c r="G53" i="1" s="1"/>
  <c r="D47" i="1"/>
  <c r="D48" i="1" s="1"/>
  <c r="D53" i="1" s="1"/>
  <c r="C47" i="1"/>
  <c r="C48" i="1" s="1"/>
  <c r="C53" i="1" s="1"/>
  <c r="F47" i="1"/>
  <c r="F48" i="1" s="1"/>
  <c r="F53" i="1" s="1"/>
  <c r="E47" i="1"/>
  <c r="E48" i="1" s="1"/>
  <c r="E53" i="1" s="1"/>
  <c r="B47" i="1"/>
  <c r="B48" i="1" s="1"/>
  <c r="B53" i="1" s="1"/>
  <c r="F51" i="5" l="1"/>
  <c r="F67" i="5" s="1"/>
  <c r="F79" i="5" s="1"/>
  <c r="F84" i="5" s="1"/>
  <c r="G57" i="6"/>
  <c r="P58" i="6"/>
  <c r="P56" i="6" s="1"/>
  <c r="P47" i="6"/>
  <c r="P43" i="6" s="1"/>
  <c r="P39" i="6"/>
  <c r="P38" i="6" s="1"/>
  <c r="P32" i="6"/>
  <c r="P30" i="6" s="1"/>
  <c r="I31" i="6"/>
  <c r="H31" i="6"/>
  <c r="G31" i="6"/>
  <c r="F31" i="6"/>
  <c r="E31" i="6"/>
  <c r="D31" i="6"/>
  <c r="P27" i="6"/>
  <c r="P24" i="6"/>
  <c r="P17" i="6"/>
  <c r="I16" i="6"/>
  <c r="I15" i="6" s="1"/>
  <c r="H16" i="6"/>
  <c r="H15" i="6" s="1"/>
  <c r="G16" i="6"/>
  <c r="G15" i="6" s="1"/>
  <c r="F16" i="6"/>
  <c r="F15" i="6" s="1"/>
  <c r="E16" i="6"/>
  <c r="E15" i="6" s="1"/>
  <c r="D16" i="6"/>
  <c r="D15" i="6" s="1"/>
  <c r="I11" i="6"/>
  <c r="H11" i="6"/>
  <c r="G11" i="6"/>
  <c r="F11" i="6"/>
  <c r="E11" i="6"/>
  <c r="D11" i="6"/>
  <c r="P5" i="6"/>
  <c r="D75" i="5"/>
  <c r="C75" i="5"/>
  <c r="D71" i="5"/>
  <c r="C71" i="5"/>
  <c r="D68" i="5"/>
  <c r="C68" i="5"/>
  <c r="D60" i="5"/>
  <c r="C60" i="5"/>
  <c r="D52" i="5"/>
  <c r="C52" i="5"/>
  <c r="D43" i="5"/>
  <c r="C43" i="5"/>
  <c r="D40" i="5"/>
  <c r="C40" i="5"/>
  <c r="D28" i="5"/>
  <c r="D25" i="5" s="1"/>
  <c r="C28" i="5"/>
  <c r="C25" i="5" s="1"/>
  <c r="D14" i="5"/>
  <c r="C14" i="5"/>
  <c r="D8" i="5"/>
  <c r="D6" i="5" s="1"/>
  <c r="C8" i="5"/>
  <c r="C6" i="5" s="1"/>
  <c r="C24" i="5" l="1"/>
  <c r="I30" i="6"/>
  <c r="I27" i="6" s="1"/>
  <c r="I5" i="6" s="1"/>
  <c r="F57" i="6"/>
  <c r="E30" i="6"/>
  <c r="E27" i="6" s="1"/>
  <c r="E5" i="6" s="1"/>
  <c r="C38" i="5"/>
  <c r="G30" i="6"/>
  <c r="F70" i="6"/>
  <c r="H70" i="6"/>
  <c r="H50" i="6" s="1"/>
  <c r="I70" i="6"/>
  <c r="H30" i="6"/>
  <c r="H27" i="6" s="1"/>
  <c r="P22" i="6"/>
  <c r="D30" i="6"/>
  <c r="D27" i="6" s="1"/>
  <c r="D5" i="6" s="1"/>
  <c r="E57" i="6"/>
  <c r="G70" i="6"/>
  <c r="G50" i="6" s="1"/>
  <c r="I57" i="6"/>
  <c r="F30" i="6"/>
  <c r="F27" i="6" s="1"/>
  <c r="D57" i="6"/>
  <c r="P37" i="6"/>
  <c r="D70" i="6"/>
  <c r="E70" i="6"/>
  <c r="D38" i="5"/>
  <c r="D24" i="5"/>
  <c r="C51" i="5" l="1"/>
  <c r="C67" i="5" s="1"/>
  <c r="C79" i="5" s="1"/>
  <c r="C84" i="5" s="1"/>
  <c r="F50" i="6"/>
  <c r="P21" i="6"/>
  <c r="P93" i="6" s="1"/>
  <c r="P94" i="6" s="1"/>
  <c r="E50" i="6"/>
  <c r="E93" i="6" s="1"/>
  <c r="E94" i="6" s="1"/>
  <c r="G27" i="6"/>
  <c r="G5" i="6" s="1"/>
  <c r="G93" i="6" s="1"/>
  <c r="G94" i="6" s="1"/>
  <c r="H5" i="6"/>
  <c r="H93" i="6" s="1"/>
  <c r="H94" i="6" s="1"/>
  <c r="F5" i="6"/>
  <c r="D51" i="5"/>
  <c r="D67" i="5" s="1"/>
  <c r="D79" i="5" s="1"/>
  <c r="D84" i="5" s="1"/>
  <c r="D50" i="6"/>
  <c r="I50" i="6"/>
  <c r="I93" i="6" s="1"/>
  <c r="I94" i="6" s="1"/>
  <c r="F93" i="6" l="1"/>
  <c r="F94" i="6" s="1"/>
  <c r="D93" i="6"/>
  <c r="U94" i="6"/>
  <c r="V94" i="6"/>
  <c r="T94" i="6"/>
  <c r="R94" i="6"/>
  <c r="C94" i="6"/>
  <c r="Q94" i="6" l="1"/>
  <c r="D94" i="6"/>
  <c r="S94" i="6"/>
  <c r="D6" i="1"/>
  <c r="E6" i="1"/>
  <c r="F6" i="1"/>
  <c r="G6" i="1"/>
  <c r="B6" i="1"/>
  <c r="C6" i="1"/>
  <c r="B24" i="1" l="1"/>
  <c r="G24" i="1"/>
  <c r="E24" i="1"/>
  <c r="E26" i="1" s="1"/>
  <c r="F24" i="1"/>
  <c r="F26" i="1" s="1"/>
  <c r="D24" i="1"/>
  <c r="D26" i="1" s="1"/>
  <c r="C24" i="1"/>
  <c r="B26" i="1" l="1"/>
  <c r="B28" i="1" s="1"/>
  <c r="B49" i="1" s="1"/>
  <c r="F28" i="1"/>
  <c r="F49" i="1" s="1"/>
  <c r="G26" i="1"/>
  <c r="E28" i="1"/>
  <c r="E49" i="1" s="1"/>
  <c r="D28" i="1"/>
  <c r="D49" i="1" s="1"/>
  <c r="C26" i="1"/>
  <c r="G28" i="1" l="1"/>
  <c r="G49" i="1" s="1"/>
  <c r="C28" i="1"/>
  <c r="C49" i="1" s="1"/>
</calcChain>
</file>

<file path=xl/sharedStrings.xml><?xml version="1.0" encoding="utf-8"?>
<sst xmlns="http://schemas.openxmlformats.org/spreadsheetml/2006/main" count="658" uniqueCount="352">
  <si>
    <t>1. Przychody ze sprzedaży towarów i produktów/usług</t>
  </si>
  <si>
    <t>2. Pozostałe przychody</t>
  </si>
  <si>
    <t>1. Zakup towarów i materiałów wg cen zakupu</t>
  </si>
  <si>
    <t>III. Dochód brutto (I-II)</t>
  </si>
  <si>
    <t>Budynki i budowle</t>
  </si>
  <si>
    <t>Grunty</t>
  </si>
  <si>
    <t>Urządzenia techniczne i maszyny</t>
  </si>
  <si>
    <t>Środki transportu</t>
  </si>
  <si>
    <t>Zapasy</t>
  </si>
  <si>
    <t>Środki pieniężne</t>
  </si>
  <si>
    <t>Należności</t>
  </si>
  <si>
    <t>Dochód netto</t>
  </si>
  <si>
    <t>Zobowiązania krótkoterminowe</t>
  </si>
  <si>
    <t>Pozostały majątek trwaly</t>
  </si>
  <si>
    <t>B</t>
  </si>
  <si>
    <t>C</t>
  </si>
  <si>
    <t>D</t>
  </si>
  <si>
    <t>E</t>
  </si>
  <si>
    <t>Legenda:</t>
  </si>
  <si>
    <t>Okres działalności - obrachunkowy</t>
  </si>
  <si>
    <t>A</t>
  </si>
  <si>
    <t>C. Majątek obrotowy</t>
  </si>
  <si>
    <t>B. Majątek trwały ( zgodnie z ewid. śr. trwałych)</t>
  </si>
  <si>
    <t xml:space="preserve">I. Przychody                                                      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</si>
  <si>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</si>
  <si>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</si>
  <si>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</si>
  <si>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</si>
  <si>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</si>
  <si>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</si>
  <si>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</si>
  <si>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</si>
  <si>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</si>
  <si>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</si>
  <si>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</si>
  <si>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</si>
  <si>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</si>
  <si>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</si>
  <si>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</si>
  <si>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</si>
  <si>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</si>
  <si>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</si>
  <si>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</si>
  <si>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</si>
  <si>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</si>
  <si>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</si>
  <si>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</si>
  <si>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</si>
  <si>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</si>
  <si>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</si>
  <si>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</si>
  <si>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</si>
  <si>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</si>
  <si>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</si>
  <si>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</si>
  <si>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</si>
  <si>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</si>
  <si>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</si>
  <si>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</si>
  <si>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</si>
  <si>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</si>
  <si>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</si>
  <si>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</si>
  <si>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</si>
  <si>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</si>
  <si>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</si>
  <si>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</si>
  <si>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</si>
  <si>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</si>
  <si>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</si>
  <si>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</si>
  <si>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</si>
  <si>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</si>
  <si>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</si>
  <si>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</si>
  <si>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</si>
  <si>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</si>
  <si>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</si>
  <si>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</si>
  <si>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</si>
  <si>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</si>
  <si>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</si>
  <si>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</si>
  <si>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</si>
  <si>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</si>
  <si>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</si>
  <si>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</si>
  <si>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</si>
  <si>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</si>
  <si>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</si>
  <si>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</si>
  <si>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</si>
  <si>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</si>
  <si>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</si>
  <si>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</si>
  <si>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</si>
  <si>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</si>
  <si>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</si>
  <si>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</si>
  <si>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</si>
  <si>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</si>
  <si>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</si>
  <si>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</si>
  <si>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</si>
  <si>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</si>
  <si>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</si>
  <si>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</si>
  <si>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</si>
  <si>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</si>
  <si>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</si>
  <si>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</si>
  <si>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</si>
  <si>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</si>
  <si>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</si>
  <si>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</si>
  <si>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</si>
  <si>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</si>
  <si>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</si>
  <si>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</si>
  <si>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</si>
  <si>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</si>
  <si>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</si>
  <si>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</si>
  <si>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</si>
  <si>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</si>
  <si>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</si>
  <si>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</si>
  <si>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</si>
  <si>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</si>
  <si>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</si>
  <si>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</si>
  <si>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</si>
  <si>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</si>
  <si>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</si>
  <si>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</si>
  <si>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</si>
  <si>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</si>
  <si>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</si>
  <si>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</si>
  <si>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</si>
  <si>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</si>
  <si>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</si>
  <si>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</si>
  <si>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</si>
  <si>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</si>
  <si>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</si>
  <si>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</si>
  <si>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</si>
  <si>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</si>
  <si>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</si>
  <si>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</si>
  <si>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</si>
  <si>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</si>
  <si>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</si>
  <si>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</si>
  <si>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</si>
  <si>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</si>
  <si>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</si>
  <si>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</si>
  <si>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</si>
  <si>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</si>
  <si>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</si>
  <si>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</si>
  <si>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</si>
  <si>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</si>
  <si>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</si>
  <si>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</si>
  <si>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</si>
  <si>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</si>
  <si>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</si>
  <si>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</si>
  <si>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</si>
  <si>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</si>
  <si>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</si>
  <si>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</si>
  <si>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</si>
  <si>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</si>
  <si>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</si>
  <si>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</si>
  <si>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</si>
  <si>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</si>
  <si>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</si>
  <si>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</si>
  <si>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</si>
  <si>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</si>
  <si>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</si>
  <si>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</si>
  <si>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</si>
  <si>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</si>
  <si>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</si>
  <si>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</si>
  <si>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</si>
  <si>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</si>
  <si>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</si>
  <si>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</si>
  <si>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</si>
  <si>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</si>
  <si>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</si>
  <si>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</si>
  <si>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</si>
  <si>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</si>
  <si>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</si>
  <si>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</si>
  <si>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</si>
  <si>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</si>
  <si>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</si>
  <si>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</si>
  <si>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</si>
  <si>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</si>
  <si>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</si>
  <si>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</si>
  <si>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</si>
  <si>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</si>
  <si>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</si>
  <si>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</si>
  <si>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</si>
  <si>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</si>
  <si>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</si>
  <si>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</si>
  <si>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</si>
  <si>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</si>
  <si>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</si>
  <si>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</si>
  <si>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</si>
  <si>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</si>
  <si>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</si>
  <si>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</si>
  <si>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</si>
  <si>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</si>
  <si>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</si>
  <si>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</si>
  <si>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</si>
  <si>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</si>
  <si>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</si>
  <si>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</si>
  <si>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</si>
  <si>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</si>
  <si>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</si>
  <si>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</si>
  <si>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</si>
  <si>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Liczba miesięcy</t>
  </si>
  <si>
    <t>dane prognozowane/okres spłaty pożyczki</t>
  </si>
  <si>
    <t xml:space="preserve">Przychody </t>
  </si>
  <si>
    <t>2. Koszty wynagrodzeń pracowników</t>
  </si>
  <si>
    <t>B. Majątek trwały przedsiębiorstwa (m.in. grunty, budynki, środki transportu)</t>
  </si>
  <si>
    <t>C. Majątek obrotowy przedsiębiorstwa (m.in. zapasy, środki pieniężne, należności)</t>
  </si>
  <si>
    <t>E. Zobowiązania krótko- i długoterminowe</t>
  </si>
  <si>
    <t xml:space="preserve">Kredyty i Pożyczki </t>
  </si>
  <si>
    <t>Zobowiązania z tytułu dostaw</t>
  </si>
  <si>
    <t>w tym dochód netto</t>
  </si>
  <si>
    <t>II. Koszty                                                  (1+2+3+4)</t>
  </si>
  <si>
    <t>w tys. pln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</si>
  <si>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</si>
  <si>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</si>
  <si>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</si>
  <si>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</si>
  <si>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I. Przychody                                                        (1+2)</t>
  </si>
  <si>
    <t>Okres  obrachunkowy</t>
  </si>
  <si>
    <t>e) zaliczki otrzymane na dostawy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</si>
  <si>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</si>
  <si>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</si>
  <si>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</si>
  <si>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</si>
  <si>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Zysk (strata) z działalności operacyjnej (F+G-H)</t>
  </si>
  <si>
    <t>AMORTYZACJA</t>
  </si>
  <si>
    <t>A=P</t>
  </si>
  <si>
    <t>V. Dochód netto (IV-6)</t>
  </si>
  <si>
    <t>7. Podatek dochodowy</t>
  </si>
  <si>
    <t>V. Dochód netto (IV-7)</t>
  </si>
  <si>
    <t>IV. Dochód do opodatkowania (III-6)</t>
  </si>
  <si>
    <t>II. Koszty uzyskania przychodów          (1-3+2+4+5)</t>
  </si>
  <si>
    <t>b) czynsze, media, opłaty lokalowe, podatki od nieruch.</t>
  </si>
  <si>
    <t>3. Czynsze, media, opłaty lokalowe, podatki od nieruch.</t>
  </si>
  <si>
    <t>5. Pozostałe koszty, w tym:</t>
  </si>
  <si>
    <t>4. Pozostałe koszty, w tym:</t>
  </si>
  <si>
    <t>dane rzeczywiste</t>
  </si>
  <si>
    <t>A. Aktywa razem                                                                    A = B + C</t>
  </si>
  <si>
    <t>Razem salda</t>
  </si>
  <si>
    <t>A = P  Suma Aktywów zawsze musi być równa sumie Pasywów</t>
  </si>
  <si>
    <t>Lp</t>
  </si>
  <si>
    <t>P=A</t>
  </si>
  <si>
    <t>D. Kapitał własny                                                                    D =  A - E</t>
  </si>
  <si>
    <t>P. Pasywa razem                                                                     P = D + E</t>
  </si>
  <si>
    <t>n*</t>
  </si>
  <si>
    <t>5. Składki na ubezpieczenie (ZUS) właścicieli**</t>
  </si>
  <si>
    <t>** 5- wypełnić w przypadku nie ujęcia w kosztach wynagrodzeń składek ZUS</t>
  </si>
  <si>
    <t xml:space="preserve">** 5 a) uwzględnić amortyzację środków trwałych finansowanych z pożyczki </t>
  </si>
  <si>
    <t>*** 6- wypełnić w przypadku nie ujęcia w kosztach wynagrodzeń składek ZUS</t>
  </si>
  <si>
    <t>6. Składki na ubezpieczenie (ZUS) właścicieli***</t>
  </si>
  <si>
    <t>a) amortyzacja ( zgodnie z tabelą amortyzacji)**</t>
  </si>
  <si>
    <t>IV. Dochód (III-5)</t>
  </si>
  <si>
    <t>6. Kwota ryczałtu od  przychodów***</t>
  </si>
  <si>
    <t>*** - stawka ryczałtu od przychodów - zgodnie z rodzajem wykonywanej działalności (wybrać stawkę ryczałtu z rubryki obok):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</si>
  <si>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</si>
  <si>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</si>
  <si>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</si>
  <si>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</si>
  <si>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</si>
  <si>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</si>
  <si>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</si>
  <si>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</si>
  <si>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</si>
  <si>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</si>
  <si>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</si>
  <si>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</si>
  <si>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</si>
  <si>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</si>
  <si>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 xml:space="preserve"> - koszty utrzymywania nieczynnego zakładu produkcyjnego 
lub usługowego,</t>
  </si>
  <si>
    <t>Przychody netto ze sprzedaży produktów, towarów 
i materiałów, w tym:</t>
  </si>
  <si>
    <t>Koszty sprzedaży</t>
  </si>
  <si>
    <t>Koszty ogólnego zarządu</t>
  </si>
  <si>
    <t>E.</t>
  </si>
  <si>
    <t xml:space="preserve">F. </t>
  </si>
  <si>
    <t>Zysk (strata) na sprzedaży (C-D-E)</t>
  </si>
  <si>
    <t>Zysk (strata) brutto ( L+/-M)</t>
  </si>
  <si>
    <t>RACHUNEK ZYSKÓW I STRAT  (w TPLN)</t>
  </si>
  <si>
    <t>UPROSZCZONY BILANS (w TPLN)</t>
  </si>
  <si>
    <t xml:space="preserve">RACHUNEK ZYSKÓW I STRAT (w TPLN) </t>
  </si>
  <si>
    <t>UPROSZCZONY BILANS ( w TPLN)</t>
  </si>
  <si>
    <t>Wnioskodawca nie będący płatnikiem VAT wpisuje wartości brutto,  w innym przypadku netto</t>
  </si>
  <si>
    <t>*n</t>
  </si>
  <si>
    <t>A. Aktywa razem   A = B + C</t>
  </si>
  <si>
    <t>D. Kapitał własny      D = A -E</t>
  </si>
  <si>
    <t>P. Pasywa razem      P = D + E</t>
  </si>
  <si>
    <t>2022 - n*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</si>
  <si>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</si>
  <si>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</si>
  <si>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</si>
  <si>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</si>
  <si>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</si>
  <si>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Cel finansowania</t>
  </si>
  <si>
    <t>Wykaz wszystkich nieruchomości</t>
  </si>
  <si>
    <t>Okres obowiązywania umowy kredytowej/pożyczkowej
od – do (dd-mm-rrrr)</t>
  </si>
  <si>
    <t>Nr KW</t>
  </si>
  <si>
    <t>Wartość rynkowa</t>
  </si>
  <si>
    <t>Czy obciążona- tak/nie</t>
  </si>
  <si>
    <t>Własność prywatna/firmowa</t>
  </si>
  <si>
    <r>
      <t xml:space="preserve">* n - </t>
    </r>
    <r>
      <rPr>
        <b/>
        <sz val="12"/>
        <color rgb="FF0070C0"/>
        <rFont val="Fira Sans Condensed"/>
        <family val="2"/>
      </rPr>
      <t>wpisać</t>
    </r>
    <r>
      <rPr>
        <b/>
        <sz val="10"/>
        <color rgb="FF0070C0"/>
        <rFont val="Fira Sans Condensed"/>
        <family val="2"/>
      </rPr>
      <t xml:space="preserve"> liczbę zamkniętych miesięcy w okresie obrachunkowym</t>
    </r>
  </si>
  <si>
    <r>
      <t xml:space="preserve">* n - </t>
    </r>
    <r>
      <rPr>
        <b/>
        <sz val="12"/>
        <color rgb="FF0070C0"/>
        <rFont val="Fira Sans Condensed"/>
        <family val="2"/>
      </rPr>
      <t xml:space="preserve">wpisać </t>
    </r>
    <r>
      <rPr>
        <b/>
        <sz val="10"/>
        <color rgb="FF0070C0"/>
        <rFont val="Fira Sans Condensed"/>
        <family val="2"/>
      </rPr>
      <t>liczbę zamkniętych miesięcy w okresie obrachunkowym</t>
    </r>
  </si>
  <si>
    <r>
      <t xml:space="preserve">* n - </t>
    </r>
    <r>
      <rPr>
        <b/>
        <sz val="14"/>
        <color rgb="FF0070C0"/>
        <rFont val="Fira Sans Condensed"/>
        <family val="2"/>
      </rPr>
      <t>wpisać</t>
    </r>
    <r>
      <rPr>
        <b/>
        <sz val="12"/>
        <color rgb="FF0070C0"/>
        <rFont val="Fira Sans Condensed"/>
        <family val="2"/>
      </rPr>
      <t xml:space="preserve"> liczbę zamkniętych miesięcy w okresie obrachunkowym</t>
    </r>
  </si>
  <si>
    <t>RACHUNEK ZYSKÓW I STRAT (wariant porównawczy) w tysiącach złotych</t>
  </si>
  <si>
    <t>RACHUNEK ZYSKÓW I STRAT (wariant kalkulacyjny) w tysiącach złotych</t>
  </si>
  <si>
    <t>BIZNESPLAN - INFORMACJA FINANSOWA 
DLA PODMIOTÓW ROZLICZAJĄCYCH SIĘ  W FORMIE KARTY PODATKOWEJ LUB RYCZAŁTU w tysiącach złotych</t>
  </si>
  <si>
    <t>BIZNESPLAN - INFORMACJA FINANSOWA 
DLA PODMIOTÓW ROZLICZAJĄCYCH SIĘ NA PODSTAWIE KPIR w tysiącach złotych</t>
  </si>
  <si>
    <t>BIZNESPLAN - INFORMACJA FINANSOWA 
DLA PODMIOTÓW ROZLICZAJĄCYCH SIĘ W OPARCIU O KSIĘGI HANDLOWE</t>
  </si>
  <si>
    <t xml:space="preserve">BIZNESPLAN - INFORMACJA FINANSOWA 
DLA PODMIOTÓW ROZLICZAJĄCYCH SIĘ W OPARCIU O KSIĘGI HANDLOWE </t>
  </si>
  <si>
    <t>AKTYWA  w tysiącach złotych</t>
  </si>
  <si>
    <t>PASYWA w tysiącach złotych</t>
  </si>
  <si>
    <t>Wys. mies. raty</t>
  </si>
  <si>
    <t>Rodzaj zabezpieczenia – jeżeli hipoteka proszę wskazać nr KW i nr umowy kredytowej - podstawy wpisu hipotecznego</t>
  </si>
  <si>
    <t>BIZNESPLAN - INFORMACJA FINANSOWA  
DLA PODMIOTÓW ROZLICZAJĄCYCH SIĘ W OPARCIU O KSIĘGI HANDLOWE 
BILANS w tysiącach złotych</t>
  </si>
  <si>
    <t>Zestawienie kredytów/leasingów firmowych – podmiotu wnioskującego i/lub podmiotów powiązanych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</si>
</sst>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Fira Sans Condensed"/>
      <family val="2"/>
    </font>
    <font>
      <b/>
      <sz val="14"/>
      <color theme="1"/>
      <name val="Fira Sans Condensed"/>
      <family val="2"/>
    </font>
    <font>
      <sz val="11"/>
      <color theme="0" tint="-0.34998626667073579"/>
      <name val="Fira Sans Condensed"/>
      <family val="2"/>
    </font>
    <font>
      <b/>
      <sz val="11"/>
      <color theme="1"/>
      <name val="Fira Sans Condensed"/>
      <family val="2"/>
    </font>
    <font>
      <b/>
      <sz val="10"/>
      <color theme="1"/>
      <name val="Fira Sans Condensed"/>
      <family val="2"/>
    </font>
    <font>
      <sz val="10"/>
      <color theme="1"/>
      <name val="Fira Sans Condensed"/>
      <family val="2"/>
    </font>
    <font>
      <b/>
      <sz val="10"/>
      <color rgb="FF0070C0"/>
      <name val="Fira Sans Condensed"/>
      <family val="2"/>
    </font>
    <font>
      <b/>
      <sz val="12"/>
      <color rgb="FF0070C0"/>
      <name val="Fira Sans Condensed"/>
      <family val="2"/>
    </font>
    <font>
      <sz val="12"/>
      <color theme="1"/>
      <name val="Fira Sans Condensed"/>
      <family val="2"/>
    </font>
    <font>
      <b/>
      <sz val="12"/>
      <color theme="0"/>
      <name val="Fira Sans Condensed"/>
      <family val="2"/>
    </font>
    <font>
      <b/>
      <sz val="12"/>
      <color theme="1"/>
      <name val="Fira Sans Condensed"/>
      <family val="2"/>
    </font>
    <font>
      <b/>
      <i/>
      <sz val="11"/>
      <color theme="1"/>
      <name val="Fira Sans Condensed"/>
      <family val="2"/>
    </font>
    <font>
      <b/>
      <i/>
      <sz val="11"/>
      <color rgb="FFFF0000"/>
      <name val="Fira Sans Condensed"/>
      <family val="2"/>
    </font>
    <font>
      <b/>
      <sz val="12"/>
      <name val="Fira Sans Condensed"/>
      <family val="2"/>
    </font>
    <font>
      <b/>
      <sz val="14"/>
      <color rgb="FF0070C0"/>
      <name val="Fira Sans Condensed"/>
      <family val="2"/>
    </font>
    <font>
      <b/>
      <i/>
      <sz val="12"/>
      <color theme="1"/>
      <name val="Fira Sans Condensed"/>
      <family val="2"/>
    </font>
    <font>
      <i/>
      <sz val="12"/>
      <color rgb="FFFF0000"/>
      <name val="Fira Sans Condensed"/>
      <family val="2"/>
    </font>
    <font>
      <sz val="14"/>
      <color theme="1"/>
      <name val="Fira Sans Condensed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436">
    <xf numFmtId="0" fontId="0" fillId="0" borderId="0" xfId="0"/>
    <xf numFmtId="4" fontId="3" fillId="0" borderId="1" xfId="0" applyNumberFormat="1" applyFont="1" applyBorder="1" applyProtection="1">
      <protection locked="0"/>
    </xf>
    <xf numFmtId="0" fontId="5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7" fillId="2" borderId="44" xfId="0" applyFont="1" applyFill="1" applyBorder="1"/>
    <xf numFmtId="0" fontId="6" fillId="2" borderId="42" xfId="0" applyFont="1" applyFill="1" applyBorder="1" applyAlignment="1" applyProtection="1">
      <alignment horizontal="center"/>
      <protection locked="0"/>
    </xf>
    <xf numFmtId="0" fontId="6" fillId="2" borderId="31" xfId="0" applyFont="1" applyFill="1" applyBorder="1" applyAlignment="1" applyProtection="1">
      <alignment horizontal="center"/>
      <protection locked="0"/>
    </xf>
    <xf numFmtId="0" fontId="6" fillId="2" borderId="22" xfId="0" applyFont="1" applyFill="1" applyBorder="1" applyAlignment="1" applyProtection="1">
      <alignment horizontal="center"/>
      <protection locked="0"/>
    </xf>
    <xf numFmtId="0" fontId="8" fillId="0" borderId="50" xfId="0" applyFont="1" applyBorder="1"/>
    <xf numFmtId="0" fontId="6" fillId="0" borderId="42" xfId="0" applyFont="1" applyBorder="1" applyAlignment="1" applyProtection="1">
      <alignment horizontal="center"/>
      <protection locked="0"/>
    </xf>
    <xf numFmtId="0" fontId="6" fillId="6" borderId="42" xfId="0" quotePrefix="1" applyFont="1" applyFill="1" applyBorder="1" applyAlignment="1" applyProtection="1">
      <alignment horizontal="center"/>
      <protection locked="0"/>
    </xf>
    <xf numFmtId="0" fontId="6" fillId="0" borderId="42" xfId="0" quotePrefix="1" applyFont="1" applyBorder="1" applyAlignment="1" applyProtection="1">
      <alignment horizontal="center"/>
      <protection locked="0"/>
    </xf>
    <xf numFmtId="0" fontId="6" fillId="0" borderId="22" xfId="0" applyFont="1" applyBorder="1" applyAlignment="1" applyProtection="1">
      <alignment horizontal="center"/>
      <protection locked="0"/>
    </xf>
    <xf numFmtId="10" fontId="5" fillId="3" borderId="0" xfId="0" applyNumberFormat="1" applyFont="1" applyFill="1"/>
    <xf numFmtId="0" fontId="3" fillId="3" borderId="0" xfId="0" applyFont="1" applyFill="1"/>
    <xf numFmtId="0" fontId="7" fillId="2" borderId="17" xfId="0" applyFont="1" applyFill="1" applyBorder="1"/>
    <xf numFmtId="4" fontId="6" fillId="2" borderId="22" xfId="0" applyNumberFormat="1" applyFont="1" applyFill="1" applyBorder="1"/>
    <xf numFmtId="4" fontId="6" fillId="2" borderId="20" xfId="0" applyNumberFormat="1" applyFont="1" applyFill="1" applyBorder="1"/>
    <xf numFmtId="4" fontId="6" fillId="2" borderId="21" xfId="0" applyNumberFormat="1" applyFont="1" applyFill="1" applyBorder="1"/>
    <xf numFmtId="0" fontId="8" fillId="0" borderId="24" xfId="0" applyFont="1" applyBorder="1"/>
    <xf numFmtId="4" fontId="3" fillId="0" borderId="62" xfId="0" applyNumberFormat="1" applyFont="1" applyBorder="1" applyProtection="1">
      <protection locked="0"/>
    </xf>
    <xf numFmtId="4" fontId="3" fillId="0" borderId="63" xfId="0" applyNumberFormat="1" applyFont="1" applyBorder="1" applyProtection="1">
      <protection locked="0"/>
    </xf>
    <xf numFmtId="4" fontId="3" fillId="0" borderId="64" xfId="0" applyNumberFormat="1" applyFont="1" applyBorder="1" applyProtection="1">
      <protection locked="0"/>
    </xf>
    <xf numFmtId="4" fontId="3" fillId="0" borderId="25" xfId="0" applyNumberFormat="1" applyFont="1" applyBorder="1" applyProtection="1">
      <protection locked="0"/>
    </xf>
    <xf numFmtId="0" fontId="8" fillId="0" borderId="12" xfId="0" applyFont="1" applyBorder="1"/>
    <xf numFmtId="4" fontId="3" fillId="0" borderId="39" xfId="0" applyNumberFormat="1" applyFont="1" applyBorder="1" applyProtection="1">
      <protection locked="0"/>
    </xf>
    <xf numFmtId="4" fontId="3" fillId="0" borderId="16" xfId="0" applyNumberFormat="1" applyFont="1" applyBorder="1" applyProtection="1">
      <protection locked="0"/>
    </xf>
    <xf numFmtId="4" fontId="3" fillId="0" borderId="45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8" fillId="0" borderId="10" xfId="0" applyFont="1" applyBorder="1"/>
    <xf numFmtId="4" fontId="3" fillId="0" borderId="36" xfId="0" applyNumberFormat="1" applyFont="1" applyBorder="1" applyProtection="1">
      <protection locked="0"/>
    </xf>
    <xf numFmtId="4" fontId="3" fillId="0" borderId="27" xfId="0" applyNumberFormat="1" applyFont="1" applyBorder="1" applyProtection="1">
      <protection locked="0"/>
    </xf>
    <xf numFmtId="4" fontId="3" fillId="0" borderId="46" xfId="0" applyNumberFormat="1" applyFont="1" applyBorder="1" applyProtection="1">
      <protection locked="0"/>
    </xf>
    <xf numFmtId="0" fontId="8" fillId="2" borderId="10" xfId="0" applyFont="1" applyFill="1" applyBorder="1"/>
    <xf numFmtId="4" fontId="3" fillId="2" borderId="36" xfId="0" applyNumberFormat="1" applyFont="1" applyFill="1" applyBorder="1"/>
    <xf numFmtId="4" fontId="3" fillId="2" borderId="27" xfId="0" applyNumberFormat="1" applyFont="1" applyFill="1" applyBorder="1"/>
    <xf numFmtId="4" fontId="3" fillId="2" borderId="46" xfId="0" applyNumberFormat="1" applyFont="1" applyFill="1" applyBorder="1"/>
    <xf numFmtId="4" fontId="3" fillId="2" borderId="1" xfId="0" applyNumberFormat="1" applyFont="1" applyFill="1" applyBorder="1"/>
    <xf numFmtId="0" fontId="8" fillId="0" borderId="11" xfId="0" applyFont="1" applyBorder="1"/>
    <xf numFmtId="4" fontId="3" fillId="0" borderId="38" xfId="0" applyNumberFormat="1" applyFont="1" applyBorder="1" applyProtection="1">
      <protection locked="0"/>
    </xf>
    <xf numFmtId="4" fontId="3" fillId="0" borderId="40" xfId="0" applyNumberFormat="1" applyFont="1" applyBorder="1" applyProtection="1">
      <protection locked="0"/>
    </xf>
    <xf numFmtId="4" fontId="3" fillId="0" borderId="47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0" fontId="7" fillId="2" borderId="10" xfId="0" applyFont="1" applyFill="1" applyBorder="1"/>
    <xf numFmtId="4" fontId="6" fillId="2" borderId="36" xfId="0" applyNumberFormat="1" applyFont="1" applyFill="1" applyBorder="1"/>
    <xf numFmtId="4" fontId="6" fillId="2" borderId="27" xfId="0" applyNumberFormat="1" applyFont="1" applyFill="1" applyBorder="1"/>
    <xf numFmtId="4" fontId="6" fillId="2" borderId="46" xfId="0" applyNumberFormat="1" applyFont="1" applyFill="1" applyBorder="1"/>
    <xf numFmtId="4" fontId="6" fillId="2" borderId="1" xfId="0" applyNumberFormat="1" applyFont="1" applyFill="1" applyBorder="1"/>
    <xf numFmtId="0" fontId="9" fillId="2" borderId="11" xfId="0" applyFont="1" applyFill="1" applyBorder="1"/>
    <xf numFmtId="4" fontId="3" fillId="2" borderId="38" xfId="0" applyNumberFormat="1" applyFont="1" applyFill="1" applyBorder="1"/>
    <xf numFmtId="4" fontId="3" fillId="2" borderId="40" xfId="0" applyNumberFormat="1" applyFont="1" applyFill="1" applyBorder="1"/>
    <xf numFmtId="4" fontId="3" fillId="2" borderId="47" xfId="0" applyNumberFormat="1" applyFont="1" applyFill="1" applyBorder="1"/>
    <xf numFmtId="4" fontId="3" fillId="2" borderId="7" xfId="0" applyNumberFormat="1" applyFont="1" applyFill="1" applyBorder="1"/>
    <xf numFmtId="0" fontId="8" fillId="0" borderId="0" xfId="0" applyFont="1"/>
    <xf numFmtId="4" fontId="6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6" borderId="42" xfId="2" applyNumberFormat="1" applyFont="1" applyFill="1" applyBorder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>
      <alignment horizontal="left" vertical="top"/>
    </xf>
    <xf numFmtId="0" fontId="6" fillId="2" borderId="39" xfId="0" applyFont="1" applyFill="1" applyBorder="1" applyAlignment="1">
      <alignment horizontal="center"/>
    </xf>
    <xf numFmtId="0" fontId="6" fillId="2" borderId="66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3" fillId="3" borderId="0" xfId="0" applyFont="1" applyFill="1" applyAlignment="1">
      <alignment vertical="center" wrapText="1"/>
    </xf>
    <xf numFmtId="0" fontId="5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7" fillId="0" borderId="12" xfId="0" applyFont="1" applyBorder="1" applyAlignment="1">
      <alignment wrapText="1"/>
    </xf>
    <xf numFmtId="4" fontId="3" fillId="0" borderId="2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7" fillId="0" borderId="11" xfId="0" applyFont="1" applyBorder="1" applyAlignment="1">
      <alignment wrapText="1"/>
    </xf>
    <xf numFmtId="4" fontId="3" fillId="0" borderId="13" xfId="0" applyNumberFormat="1" applyFont="1" applyBorder="1" applyProtection="1">
      <protection locked="0"/>
    </xf>
    <xf numFmtId="0" fontId="7" fillId="2" borderId="12" xfId="0" applyFont="1" applyFill="1" applyBorder="1"/>
    <xf numFmtId="4" fontId="3" fillId="2" borderId="39" xfId="0" applyNumberFormat="1" applyFont="1" applyFill="1" applyBorder="1"/>
    <xf numFmtId="4" fontId="3" fillId="2" borderId="41" xfId="0" applyNumberFormat="1" applyFont="1" applyFill="1" applyBorder="1"/>
    <xf numFmtId="4" fontId="3" fillId="2" borderId="6" xfId="0" applyNumberFormat="1" applyFont="1" applyFill="1" applyBorder="1"/>
    <xf numFmtId="4" fontId="3" fillId="2" borderId="8" xfId="0" applyNumberFormat="1" applyFont="1" applyFill="1" applyBorder="1"/>
    <xf numFmtId="4" fontId="3" fillId="0" borderId="8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7" fillId="2" borderId="34" xfId="0" applyFont="1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2" fontId="3" fillId="0" borderId="14" xfId="0" applyNumberFormat="1" applyFont="1" applyBorder="1" applyAlignment="1" applyProtection="1">
      <alignment horizontal="right"/>
      <protection locked="0"/>
    </xf>
    <xf numFmtId="2" fontId="3" fillId="0" borderId="3" xfId="0" applyNumberFormat="1" applyFont="1" applyBorder="1" applyAlignment="1" applyProtection="1">
      <alignment horizontal="right"/>
      <protection locked="0"/>
    </xf>
    <xf numFmtId="0" fontId="3" fillId="0" borderId="36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5" xfId="0" applyFont="1" applyBorder="1" applyProtection="1">
      <protection locked="0"/>
    </xf>
    <xf numFmtId="2" fontId="3" fillId="0" borderId="52" xfId="0" applyNumberFormat="1" applyFont="1" applyBorder="1" applyAlignment="1" applyProtection="1">
      <alignment horizontal="right"/>
      <protection locked="0"/>
    </xf>
    <xf numFmtId="2" fontId="3" fillId="0" borderId="5" xfId="0" applyNumberFormat="1" applyFont="1" applyBorder="1" applyAlignment="1" applyProtection="1">
      <alignment horizontal="right"/>
      <protection locked="0"/>
    </xf>
    <xf numFmtId="2" fontId="6" fillId="0" borderId="65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3" fillId="3" borderId="0" xfId="0" applyFont="1" applyFill="1" applyProtection="1">
      <protection locked="0"/>
    </xf>
    <xf numFmtId="0" fontId="7" fillId="2" borderId="24" xfId="0" applyFont="1" applyFill="1" applyBorder="1"/>
    <xf numFmtId="4" fontId="6" fillId="2" borderId="34" xfId="0" applyNumberFormat="1" applyFont="1" applyFill="1" applyBorder="1"/>
    <xf numFmtId="4" fontId="6" fillId="2" borderId="35" xfId="0" applyNumberFormat="1" applyFont="1" applyFill="1" applyBorder="1"/>
    <xf numFmtId="4" fontId="6" fillId="2" borderId="61" xfId="0" applyNumberFormat="1" applyFont="1" applyFill="1" applyBorder="1"/>
    <xf numFmtId="4" fontId="6" fillId="2" borderId="43" xfId="0" applyNumberFormat="1" applyFont="1" applyFill="1" applyBorder="1"/>
    <xf numFmtId="0" fontId="8" fillId="0" borderId="44" xfId="0" applyFont="1" applyBorder="1"/>
    <xf numFmtId="4" fontId="3" fillId="0" borderId="33" xfId="0" applyNumberFormat="1" applyFont="1" applyBorder="1" applyProtection="1">
      <protection locked="0"/>
    </xf>
    <xf numFmtId="4" fontId="3" fillId="0" borderId="48" xfId="0" applyNumberFormat="1" applyFont="1" applyBorder="1" applyProtection="1">
      <protection locked="0"/>
    </xf>
    <xf numFmtId="4" fontId="6" fillId="2" borderId="23" xfId="0" applyNumberFormat="1" applyFont="1" applyFill="1" applyBorder="1"/>
    <xf numFmtId="4" fontId="3" fillId="0" borderId="41" xfId="0" applyNumberFormat="1" applyFont="1" applyBorder="1" applyProtection="1">
      <protection locked="0"/>
    </xf>
    <xf numFmtId="0" fontId="8" fillId="0" borderId="10" xfId="0" applyFont="1" applyBorder="1" applyAlignment="1">
      <alignment wrapText="1"/>
    </xf>
    <xf numFmtId="0" fontId="8" fillId="0" borderId="36" xfId="0" applyFont="1" applyBorder="1" applyAlignment="1" applyProtection="1">
      <alignment wrapText="1"/>
      <protection locked="0"/>
    </xf>
    <xf numFmtId="4" fontId="3" fillId="0" borderId="4" xfId="0" applyNumberFormat="1" applyFont="1" applyBorder="1" applyProtection="1">
      <protection locked="0"/>
    </xf>
    <xf numFmtId="4" fontId="3" fillId="0" borderId="37" xfId="0" applyNumberFormat="1" applyFont="1" applyBorder="1" applyProtection="1">
      <protection locked="0"/>
    </xf>
    <xf numFmtId="4" fontId="3" fillId="0" borderId="49" xfId="0" applyNumberFormat="1" applyFont="1" applyBorder="1" applyProtection="1">
      <protection locked="0"/>
    </xf>
    <xf numFmtId="0" fontId="8" fillId="0" borderId="58" xfId="0" applyFont="1" applyBorder="1"/>
    <xf numFmtId="0" fontId="7" fillId="2" borderId="59" xfId="0" applyFont="1" applyFill="1" applyBorder="1"/>
    <xf numFmtId="0" fontId="8" fillId="0" borderId="60" xfId="0" applyFont="1" applyBorder="1"/>
    <xf numFmtId="4" fontId="6" fillId="2" borderId="56" xfId="0" applyNumberFormat="1" applyFont="1" applyFill="1" applyBorder="1"/>
    <xf numFmtId="4" fontId="6" fillId="2" borderId="57" xfId="0" applyNumberFormat="1" applyFont="1" applyFill="1" applyBorder="1"/>
    <xf numFmtId="4" fontId="6" fillId="2" borderId="51" xfId="0" applyNumberFormat="1" applyFont="1" applyFill="1" applyBorder="1"/>
    <xf numFmtId="0" fontId="6" fillId="0" borderId="18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7" fillId="2" borderId="2" xfId="0" applyFont="1" applyFill="1" applyBorder="1"/>
    <xf numFmtId="0" fontId="6" fillId="2" borderId="42" xfId="0" applyFont="1" applyFill="1" applyBorder="1" applyAlignment="1">
      <alignment horizontal="center"/>
    </xf>
    <xf numFmtId="0" fontId="8" fillId="0" borderId="38" xfId="0" applyFont="1" applyBorder="1"/>
    <xf numFmtId="0" fontId="6" fillId="0" borderId="42" xfId="0" applyFont="1" applyBorder="1" applyAlignment="1">
      <alignment horizontal="center"/>
    </xf>
    <xf numFmtId="0" fontId="6" fillId="6" borderId="42" xfId="0" quotePrefix="1" applyFont="1" applyFill="1" applyBorder="1" applyAlignment="1">
      <alignment horizontal="center"/>
    </xf>
    <xf numFmtId="0" fontId="6" fillId="0" borderId="42" xfId="0" quotePrefix="1" applyFont="1" applyBorder="1" applyAlignment="1">
      <alignment horizontal="center"/>
    </xf>
    <xf numFmtId="0" fontId="3" fillId="3" borderId="28" xfId="0" applyFont="1" applyFill="1" applyBorder="1"/>
    <xf numFmtId="0" fontId="3" fillId="3" borderId="18" xfId="0" applyFont="1" applyFill="1" applyBorder="1"/>
    <xf numFmtId="4" fontId="6" fillId="2" borderId="39" xfId="0" applyNumberFormat="1" applyFont="1" applyFill="1" applyBorder="1"/>
    <xf numFmtId="4" fontId="6" fillId="2" borderId="16" xfId="0" applyNumberFormat="1" applyFont="1" applyFill="1" applyBorder="1"/>
    <xf numFmtId="4" fontId="6" fillId="2" borderId="45" xfId="0" applyNumberFormat="1" applyFont="1" applyFill="1" applyBorder="1"/>
    <xf numFmtId="4" fontId="6" fillId="2" borderId="6" xfId="0" applyNumberFormat="1" applyFont="1" applyFill="1" applyBorder="1"/>
    <xf numFmtId="4" fontId="3" fillId="0" borderId="9" xfId="0" applyNumberFormat="1" applyFont="1" applyBorder="1" applyProtection="1">
      <protection locked="0"/>
    </xf>
    <xf numFmtId="4" fontId="3" fillId="0" borderId="15" xfId="0" applyNumberFormat="1" applyFont="1" applyBorder="1" applyProtection="1">
      <protection locked="0"/>
    </xf>
    <xf numFmtId="0" fontId="3" fillId="0" borderId="0" xfId="1" applyFont="1" applyProtection="1">
      <protection locked="0"/>
    </xf>
    <xf numFmtId="0" fontId="6" fillId="0" borderId="54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3" fillId="0" borderId="2" xfId="1" applyFont="1" applyBorder="1" applyProtection="1">
      <protection locked="0"/>
    </xf>
    <xf numFmtId="0" fontId="6" fillId="0" borderId="14" xfId="1" applyFont="1" applyBorder="1" applyAlignment="1">
      <alignment wrapText="1"/>
    </xf>
    <xf numFmtId="0" fontId="3" fillId="0" borderId="4" xfId="1" applyFont="1" applyBorder="1" applyProtection="1">
      <protection locked="0"/>
    </xf>
    <xf numFmtId="0" fontId="3" fillId="0" borderId="52" xfId="1" applyFont="1" applyBorder="1" applyAlignment="1">
      <alignment wrapText="1"/>
    </xf>
    <xf numFmtId="0" fontId="14" fillId="3" borderId="39" xfId="1" applyFont="1" applyFill="1" applyBorder="1" applyProtection="1">
      <protection locked="0"/>
    </xf>
    <xf numFmtId="0" fontId="14" fillId="3" borderId="41" xfId="1" applyFont="1" applyFill="1" applyBorder="1" applyAlignment="1">
      <alignment wrapText="1"/>
    </xf>
    <xf numFmtId="4" fontId="6" fillId="3" borderId="39" xfId="1" applyNumberFormat="1" applyFont="1" applyFill="1" applyBorder="1"/>
    <xf numFmtId="4" fontId="6" fillId="3" borderId="41" xfId="1" applyNumberFormat="1" applyFont="1" applyFill="1" applyBorder="1"/>
    <xf numFmtId="4" fontId="6" fillId="3" borderId="6" xfId="1" applyNumberFormat="1" applyFont="1" applyFill="1" applyBorder="1"/>
    <xf numFmtId="0" fontId="3" fillId="0" borderId="36" xfId="1" applyFont="1" applyBorder="1" applyProtection="1">
      <protection locked="0"/>
    </xf>
    <xf numFmtId="0" fontId="3" fillId="0" borderId="8" xfId="1" applyFont="1" applyBorder="1"/>
    <xf numFmtId="4" fontId="3" fillId="0" borderId="36" xfId="1" applyNumberFormat="1" applyFont="1" applyBorder="1" applyProtection="1">
      <protection locked="0"/>
    </xf>
    <xf numFmtId="4" fontId="3" fillId="0" borderId="8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2" borderId="36" xfId="1" applyFont="1" applyFill="1" applyBorder="1" applyProtection="1">
      <protection locked="0"/>
    </xf>
    <xf numFmtId="0" fontId="3" fillId="2" borderId="8" xfId="1" applyFont="1" applyFill="1" applyBorder="1"/>
    <xf numFmtId="4" fontId="3" fillId="2" borderId="36" xfId="1" applyNumberFormat="1" applyFont="1" applyFill="1" applyBorder="1"/>
    <xf numFmtId="4" fontId="3" fillId="2" borderId="8" xfId="1" applyNumberFormat="1" applyFont="1" applyFill="1" applyBorder="1"/>
    <xf numFmtId="4" fontId="3" fillId="2" borderId="1" xfId="1" applyNumberFormat="1" applyFont="1" applyFill="1" applyBorder="1"/>
    <xf numFmtId="0" fontId="3" fillId="0" borderId="8" xfId="1" applyFont="1" applyBorder="1" applyAlignment="1">
      <alignment wrapText="1"/>
    </xf>
    <xf numFmtId="0" fontId="14" fillId="3" borderId="36" xfId="1" applyFont="1" applyFill="1" applyBorder="1" applyProtection="1">
      <protection locked="0"/>
    </xf>
    <xf numFmtId="0" fontId="14" fillId="3" borderId="8" xfId="1" applyFont="1" applyFill="1" applyBorder="1"/>
    <xf numFmtId="4" fontId="6" fillId="3" borderId="36" xfId="1" applyNumberFormat="1" applyFont="1" applyFill="1" applyBorder="1"/>
    <xf numFmtId="4" fontId="6" fillId="3" borderId="8" xfId="1" applyNumberFormat="1" applyFont="1" applyFill="1" applyBorder="1"/>
    <xf numFmtId="4" fontId="6" fillId="3" borderId="1" xfId="1" applyNumberFormat="1" applyFont="1" applyFill="1" applyBorder="1"/>
    <xf numFmtId="4" fontId="3" fillId="0" borderId="36" xfId="1" applyNumberFormat="1" applyFont="1" applyBorder="1"/>
    <xf numFmtId="4" fontId="3" fillId="0" borderId="8" xfId="1" applyNumberFormat="1" applyFont="1" applyBorder="1"/>
    <xf numFmtId="4" fontId="3" fillId="0" borderId="1" xfId="1" applyNumberFormat="1" applyFont="1" applyBorder="1"/>
    <xf numFmtId="0" fontId="14" fillId="0" borderId="36" xfId="1" applyFont="1" applyBorder="1" applyProtection="1">
      <protection locked="0"/>
    </xf>
    <xf numFmtId="0" fontId="14" fillId="0" borderId="8" xfId="1" applyFont="1" applyBorder="1" applyAlignment="1">
      <alignment wrapText="1"/>
    </xf>
    <xf numFmtId="0" fontId="14" fillId="2" borderId="36" xfId="1" applyFont="1" applyFill="1" applyBorder="1" applyProtection="1">
      <protection locked="0"/>
    </xf>
    <xf numFmtId="0" fontId="14" fillId="2" borderId="8" xfId="1" applyFont="1" applyFill="1" applyBorder="1"/>
    <xf numFmtId="4" fontId="6" fillId="2" borderId="36" xfId="1" applyNumberFormat="1" applyFont="1" applyFill="1" applyBorder="1"/>
    <xf numFmtId="4" fontId="6" fillId="2" borderId="8" xfId="1" applyNumberFormat="1" applyFont="1" applyFill="1" applyBorder="1"/>
    <xf numFmtId="4" fontId="6" fillId="2" borderId="1" xfId="1" applyNumberFormat="1" applyFont="1" applyFill="1" applyBorder="1"/>
    <xf numFmtId="4" fontId="3" fillId="3" borderId="36" xfId="1" applyNumberFormat="1" applyFont="1" applyFill="1" applyBorder="1" applyProtection="1">
      <protection locked="0"/>
    </xf>
    <xf numFmtId="4" fontId="3" fillId="3" borderId="8" xfId="1" applyNumberFormat="1" applyFont="1" applyFill="1" applyBorder="1" applyProtection="1">
      <protection locked="0"/>
    </xf>
    <xf numFmtId="4" fontId="3" fillId="3" borderId="1" xfId="1" applyNumberFormat="1" applyFont="1" applyFill="1" applyBorder="1" applyProtection="1">
      <protection locked="0"/>
    </xf>
    <xf numFmtId="4" fontId="3" fillId="2" borderId="36" xfId="1" applyNumberFormat="1" applyFont="1" applyFill="1" applyBorder="1" applyProtection="1">
      <protection locked="0"/>
    </xf>
    <xf numFmtId="4" fontId="3" fillId="2" borderId="8" xfId="1" applyNumberFormat="1" applyFont="1" applyFill="1" applyBorder="1" applyProtection="1">
      <protection locked="0"/>
    </xf>
    <xf numFmtId="4" fontId="3" fillId="2" borderId="1" xfId="1" applyNumberFormat="1" applyFont="1" applyFill="1" applyBorder="1" applyProtection="1">
      <protection locked="0"/>
    </xf>
    <xf numFmtId="0" fontId="15" fillId="3" borderId="36" xfId="1" applyFont="1" applyFill="1" applyBorder="1" applyProtection="1">
      <protection locked="0"/>
    </xf>
    <xf numFmtId="0" fontId="15" fillId="3" borderId="8" xfId="1" applyFont="1" applyFill="1" applyBorder="1"/>
    <xf numFmtId="4" fontId="6" fillId="3" borderId="36" xfId="1" applyNumberFormat="1" applyFont="1" applyFill="1" applyBorder="1" applyProtection="1">
      <protection locked="0"/>
    </xf>
    <xf numFmtId="4" fontId="6" fillId="3" borderId="8" xfId="1" applyNumberFormat="1" applyFont="1" applyFill="1" applyBorder="1" applyProtection="1">
      <protection locked="0"/>
    </xf>
    <xf numFmtId="4" fontId="6" fillId="3" borderId="1" xfId="1" applyNumberFormat="1" applyFont="1" applyFill="1" applyBorder="1" applyProtection="1">
      <protection locked="0"/>
    </xf>
    <xf numFmtId="0" fontId="14" fillId="0" borderId="8" xfId="1" applyFont="1" applyBorder="1"/>
    <xf numFmtId="0" fontId="15" fillId="3" borderId="4" xfId="1" applyFont="1" applyFill="1" applyBorder="1" applyProtection="1">
      <protection locked="0"/>
    </xf>
    <xf numFmtId="0" fontId="15" fillId="3" borderId="52" xfId="1" applyFont="1" applyFill="1" applyBorder="1"/>
    <xf numFmtId="4" fontId="6" fillId="3" borderId="4" xfId="1" applyNumberFormat="1" applyFont="1" applyFill="1" applyBorder="1"/>
    <xf numFmtId="4" fontId="6" fillId="3" borderId="52" xfId="1" applyNumberFormat="1" applyFont="1" applyFill="1" applyBorder="1"/>
    <xf numFmtId="4" fontId="6" fillId="3" borderId="5" xfId="1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6" fillId="0" borderId="0" xfId="1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56" xfId="0" applyFont="1" applyBorder="1" applyAlignment="1">
      <alignment horizontal="right" vertical="center"/>
    </xf>
    <xf numFmtId="0" fontId="13" fillId="0" borderId="55" xfId="1" applyFont="1" applyBorder="1" applyAlignment="1">
      <alignment horizontal="center"/>
    </xf>
    <xf numFmtId="0" fontId="11" fillId="0" borderId="39" xfId="0" applyFont="1" applyBorder="1" applyAlignment="1">
      <alignment horizontal="right" vertical="center"/>
    </xf>
    <xf numFmtId="0" fontId="13" fillId="0" borderId="41" xfId="1" applyFont="1" applyBorder="1" applyAlignment="1">
      <alignment wrapText="1"/>
    </xf>
    <xf numFmtId="0" fontId="11" fillId="0" borderId="4" xfId="0" applyFont="1" applyBorder="1" applyAlignment="1">
      <alignment horizontal="right" vertical="center"/>
    </xf>
    <xf numFmtId="0" fontId="11" fillId="0" borderId="52" xfId="0" applyFont="1" applyBorder="1" applyAlignment="1">
      <alignment wrapText="1"/>
    </xf>
    <xf numFmtId="0" fontId="18" fillId="3" borderId="2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wrapText="1"/>
    </xf>
    <xf numFmtId="4" fontId="16" fillId="3" borderId="6" xfId="0" applyNumberFormat="1" applyFont="1" applyFill="1" applyBorder="1"/>
    <xf numFmtId="4" fontId="16" fillId="3" borderId="41" xfId="0" applyNumberFormat="1" applyFont="1" applyFill="1" applyBorder="1"/>
    <xf numFmtId="4" fontId="16" fillId="3" borderId="2" xfId="0" applyNumberFormat="1" applyFont="1" applyFill="1" applyBorder="1"/>
    <xf numFmtId="4" fontId="16" fillId="3" borderId="3" xfId="0" applyNumberFormat="1" applyFont="1" applyFill="1" applyBorder="1"/>
    <xf numFmtId="0" fontId="11" fillId="0" borderId="36" xfId="0" applyFont="1" applyBorder="1" applyAlignment="1">
      <alignment horizontal="right" vertical="center"/>
    </xf>
    <xf numFmtId="0" fontId="13" fillId="0" borderId="1" xfId="0" applyFont="1" applyBorder="1"/>
    <xf numFmtId="4" fontId="11" fillId="0" borderId="1" xfId="0" applyNumberFormat="1" applyFont="1" applyBorder="1" applyProtection="1">
      <protection locked="0"/>
    </xf>
    <xf numFmtId="4" fontId="11" fillId="0" borderId="8" xfId="0" applyNumberFormat="1" applyFont="1" applyBorder="1" applyProtection="1">
      <protection locked="0"/>
    </xf>
    <xf numFmtId="4" fontId="11" fillId="0" borderId="36" xfId="0" applyNumberFormat="1" applyFont="1" applyBorder="1" applyProtection="1">
      <protection locked="0"/>
    </xf>
    <xf numFmtId="0" fontId="11" fillId="0" borderId="1" xfId="0" applyFont="1" applyBorder="1"/>
    <xf numFmtId="4" fontId="11" fillId="0" borderId="1" xfId="0" applyNumberFormat="1" applyFont="1" applyBorder="1"/>
    <xf numFmtId="4" fontId="11" fillId="0" borderId="8" xfId="0" applyNumberFormat="1" applyFont="1" applyBorder="1"/>
    <xf numFmtId="4" fontId="11" fillId="0" borderId="36" xfId="0" applyNumberFormat="1" applyFont="1" applyBorder="1"/>
    <xf numFmtId="0" fontId="18" fillId="3" borderId="36" xfId="0" applyFont="1" applyFill="1" applyBorder="1" applyAlignment="1">
      <alignment horizontal="right" vertical="center"/>
    </xf>
    <xf numFmtId="0" fontId="18" fillId="3" borderId="1" xfId="0" applyFont="1" applyFill="1" applyBorder="1"/>
    <xf numFmtId="4" fontId="16" fillId="3" borderId="1" xfId="0" applyNumberFormat="1" applyFont="1" applyFill="1" applyBorder="1"/>
    <xf numFmtId="4" fontId="16" fillId="3" borderId="8" xfId="0" applyNumberFormat="1" applyFont="1" applyFill="1" applyBorder="1"/>
    <xf numFmtId="4" fontId="16" fillId="3" borderId="36" xfId="0" applyNumberFormat="1" applyFont="1" applyFill="1" applyBorder="1"/>
    <xf numFmtId="0" fontId="18" fillId="5" borderId="36" xfId="0" applyFont="1" applyFill="1" applyBorder="1" applyAlignment="1">
      <alignment horizontal="right" vertical="center"/>
    </xf>
    <xf numFmtId="0" fontId="18" fillId="0" borderId="1" xfId="0" applyFont="1" applyBorder="1"/>
    <xf numFmtId="4" fontId="16" fillId="5" borderId="1" xfId="0" applyNumberFormat="1" applyFont="1" applyFill="1" applyBorder="1" applyProtection="1">
      <protection locked="0"/>
    </xf>
    <xf numFmtId="4" fontId="16" fillId="5" borderId="8" xfId="0" applyNumberFormat="1" applyFont="1" applyFill="1" applyBorder="1" applyProtection="1">
      <protection locked="0"/>
    </xf>
    <xf numFmtId="4" fontId="16" fillId="5" borderId="36" xfId="0" applyNumberFormat="1" applyFont="1" applyFill="1" applyBorder="1" applyProtection="1">
      <protection locked="0"/>
    </xf>
    <xf numFmtId="0" fontId="11" fillId="5" borderId="0" xfId="0" applyFont="1" applyFill="1" applyProtection="1">
      <protection locked="0"/>
    </xf>
    <xf numFmtId="0" fontId="11" fillId="2" borderId="36" xfId="0" applyFont="1" applyFill="1" applyBorder="1" applyAlignment="1">
      <alignment horizontal="right" vertical="center"/>
    </xf>
    <xf numFmtId="0" fontId="11" fillId="2" borderId="1" xfId="0" applyFont="1" applyFill="1" applyBorder="1"/>
    <xf numFmtId="4" fontId="11" fillId="2" borderId="1" xfId="0" applyNumberFormat="1" applyFont="1" applyFill="1" applyBorder="1"/>
    <xf numFmtId="4" fontId="11" fillId="2" borderId="8" xfId="0" applyNumberFormat="1" applyFont="1" applyFill="1" applyBorder="1"/>
    <xf numFmtId="4" fontId="11" fillId="2" borderId="36" xfId="0" applyNumberFormat="1" applyFont="1" applyFill="1" applyBorder="1"/>
    <xf numFmtId="0" fontId="11" fillId="0" borderId="1" xfId="0" applyFont="1" applyBorder="1" applyAlignment="1">
      <alignment wrapText="1"/>
    </xf>
    <xf numFmtId="4" fontId="11" fillId="3" borderId="1" xfId="0" applyNumberFormat="1" applyFont="1" applyFill="1" applyBorder="1"/>
    <xf numFmtId="4" fontId="11" fillId="3" borderId="8" xfId="0" applyNumberFormat="1" applyFont="1" applyFill="1" applyBorder="1"/>
    <xf numFmtId="4" fontId="11" fillId="3" borderId="36" xfId="0" applyNumberFormat="1" applyFont="1" applyFill="1" applyBorder="1"/>
    <xf numFmtId="0" fontId="11" fillId="3" borderId="0" xfId="0" applyFont="1" applyFill="1" applyProtection="1">
      <protection locked="0"/>
    </xf>
    <xf numFmtId="0" fontId="19" fillId="3" borderId="36" xfId="0" applyFont="1" applyFill="1" applyBorder="1" applyAlignment="1">
      <alignment horizontal="right" vertical="center"/>
    </xf>
    <xf numFmtId="0" fontId="19" fillId="3" borderId="1" xfId="0" applyFont="1" applyFill="1" applyBorder="1"/>
    <xf numFmtId="4" fontId="11" fillId="2" borderId="1" xfId="0" applyNumberFormat="1" applyFont="1" applyFill="1" applyBorder="1" applyProtection="1">
      <protection locked="0"/>
    </xf>
    <xf numFmtId="4" fontId="11" fillId="2" borderId="8" xfId="0" applyNumberFormat="1" applyFont="1" applyFill="1" applyBorder="1" applyProtection="1">
      <protection locked="0"/>
    </xf>
    <xf numFmtId="4" fontId="11" fillId="2" borderId="36" xfId="0" applyNumberFormat="1" applyFont="1" applyFill="1" applyBorder="1" applyProtection="1">
      <protection locked="0"/>
    </xf>
    <xf numFmtId="0" fontId="16" fillId="0" borderId="5" xfId="0" applyFont="1" applyBorder="1"/>
    <xf numFmtId="4" fontId="11" fillId="0" borderId="5" xfId="0" applyNumberFormat="1" applyFont="1" applyBorder="1" applyProtection="1">
      <protection locked="0"/>
    </xf>
    <xf numFmtId="4" fontId="11" fillId="0" borderId="52" xfId="0" applyNumberFormat="1" applyFont="1" applyBorder="1" applyProtection="1">
      <protection locked="0"/>
    </xf>
    <xf numFmtId="4" fontId="11" fillId="0" borderId="4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3" fillId="5" borderId="0" xfId="1" applyFont="1" applyFill="1" applyProtection="1">
      <protection locked="0"/>
    </xf>
    <xf numFmtId="0" fontId="4" fillId="2" borderId="30" xfId="1" applyFont="1" applyFill="1" applyBorder="1" applyAlignment="1">
      <alignment horizontal="center"/>
    </xf>
    <xf numFmtId="0" fontId="4" fillId="2" borderId="30" xfId="1" applyFont="1" applyFill="1" applyBorder="1" applyAlignment="1" applyProtection="1">
      <alignment horizontal="center"/>
      <protection locked="0"/>
    </xf>
    <xf numFmtId="0" fontId="20" fillId="2" borderId="18" xfId="1" applyFont="1" applyFill="1" applyBorder="1"/>
    <xf numFmtId="0" fontId="20" fillId="2" borderId="18" xfId="1" applyFont="1" applyFill="1" applyBorder="1" applyProtection="1">
      <protection locked="0"/>
    </xf>
    <xf numFmtId="0" fontId="20" fillId="2" borderId="19" xfId="1" applyFont="1" applyFill="1" applyBorder="1" applyProtection="1">
      <protection locked="0"/>
    </xf>
    <xf numFmtId="0" fontId="20" fillId="0" borderId="0" xfId="1" applyFont="1" applyProtection="1">
      <protection locked="0"/>
    </xf>
    <xf numFmtId="0" fontId="13" fillId="0" borderId="56" xfId="1" applyFont="1" applyBorder="1" applyAlignment="1" applyProtection="1">
      <alignment horizontal="center"/>
      <protection locked="0"/>
    </xf>
    <xf numFmtId="0" fontId="13" fillId="0" borderId="65" xfId="1" applyFont="1" applyBorder="1" applyAlignment="1" applyProtection="1">
      <alignment horizontal="center"/>
      <protection locked="0"/>
    </xf>
    <xf numFmtId="0" fontId="13" fillId="0" borderId="51" xfId="1" applyFont="1" applyBorder="1" applyAlignment="1" applyProtection="1">
      <alignment horizontal="center"/>
      <protection locked="0"/>
    </xf>
    <xf numFmtId="4" fontId="14" fillId="3" borderId="39" xfId="1" applyNumberFormat="1" applyFont="1" applyFill="1" applyBorder="1" applyAlignment="1">
      <alignment horizontal="center"/>
    </xf>
    <xf numFmtId="4" fontId="14" fillId="3" borderId="41" xfId="1" applyNumberFormat="1" applyFont="1" applyFill="1" applyBorder="1"/>
    <xf numFmtId="4" fontId="14" fillId="3" borderId="39" xfId="1" applyNumberFormat="1" applyFont="1" applyFill="1" applyBorder="1"/>
    <xf numFmtId="4" fontId="14" fillId="3" borderId="16" xfId="1" applyNumberFormat="1" applyFont="1" applyFill="1" applyBorder="1"/>
    <xf numFmtId="4" fontId="14" fillId="3" borderId="45" xfId="1" applyNumberFormat="1" applyFont="1" applyFill="1" applyBorder="1"/>
    <xf numFmtId="4" fontId="14" fillId="3" borderId="6" xfId="1" applyNumberFormat="1" applyFont="1" applyFill="1" applyBorder="1"/>
    <xf numFmtId="0" fontId="14" fillId="3" borderId="39" xfId="1" applyFont="1" applyFill="1" applyBorder="1" applyAlignment="1">
      <alignment horizontal="center"/>
    </xf>
    <xf numFmtId="0" fontId="14" fillId="3" borderId="41" xfId="1" applyFont="1" applyFill="1" applyBorder="1"/>
    <xf numFmtId="0" fontId="3" fillId="3" borderId="0" xfId="1" applyFont="1" applyFill="1" applyProtection="1">
      <protection locked="0"/>
    </xf>
    <xf numFmtId="4" fontId="3" fillId="2" borderId="36" xfId="1" applyNumberFormat="1" applyFont="1" applyFill="1" applyBorder="1" applyAlignment="1">
      <alignment horizontal="center"/>
    </xf>
    <xf numFmtId="4" fontId="6" fillId="2" borderId="27" xfId="1" applyNumberFormat="1" applyFont="1" applyFill="1" applyBorder="1"/>
    <xf numFmtId="4" fontId="6" fillId="2" borderId="46" xfId="1" applyNumberFormat="1" applyFont="1" applyFill="1" applyBorder="1"/>
    <xf numFmtId="0" fontId="3" fillId="0" borderId="36" xfId="1" applyFont="1" applyBorder="1" applyAlignment="1">
      <alignment horizontal="center"/>
    </xf>
    <xf numFmtId="4" fontId="3" fillId="0" borderId="27" xfId="1" applyNumberFormat="1" applyFont="1" applyBorder="1" applyProtection="1">
      <protection locked="0"/>
    </xf>
    <xf numFmtId="4" fontId="3" fillId="0" borderId="36" xfId="1" applyNumberFormat="1" applyFont="1" applyBorder="1" applyAlignment="1">
      <alignment horizontal="center"/>
    </xf>
    <xf numFmtId="4" fontId="3" fillId="0" borderId="46" xfId="1" applyNumberFormat="1" applyFont="1" applyBorder="1" applyProtection="1">
      <protection locked="0"/>
    </xf>
    <xf numFmtId="4" fontId="3" fillId="5" borderId="36" xfId="1" applyNumberFormat="1" applyFont="1" applyFill="1" applyBorder="1" applyAlignment="1">
      <alignment horizontal="center"/>
    </xf>
    <xf numFmtId="4" fontId="3" fillId="5" borderId="8" xfId="1" applyNumberFormat="1" applyFont="1" applyFill="1" applyBorder="1"/>
    <xf numFmtId="4" fontId="6" fillId="5" borderId="36" xfId="1" applyNumberFormat="1" applyFont="1" applyFill="1" applyBorder="1"/>
    <xf numFmtId="4" fontId="6" fillId="5" borderId="27" xfId="1" applyNumberFormat="1" applyFont="1" applyFill="1" applyBorder="1"/>
    <xf numFmtId="4" fontId="6" fillId="5" borderId="46" xfId="1" applyNumberFormat="1" applyFont="1" applyFill="1" applyBorder="1"/>
    <xf numFmtId="4" fontId="6" fillId="5" borderId="1" xfId="1" applyNumberFormat="1" applyFont="1" applyFill="1" applyBorder="1"/>
    <xf numFmtId="4" fontId="6" fillId="5" borderId="8" xfId="1" applyNumberFormat="1" applyFont="1" applyFill="1" applyBorder="1"/>
    <xf numFmtId="4" fontId="3" fillId="5" borderId="36" xfId="1" applyNumberFormat="1" applyFont="1" applyFill="1" applyBorder="1" applyProtection="1">
      <protection locked="0"/>
    </xf>
    <xf numFmtId="4" fontId="3" fillId="5" borderId="27" xfId="1" applyNumberFormat="1" applyFont="1" applyFill="1" applyBorder="1" applyProtection="1">
      <protection locked="0"/>
    </xf>
    <xf numFmtId="4" fontId="3" fillId="5" borderId="46" xfId="1" applyNumberFormat="1" applyFont="1" applyFill="1" applyBorder="1" applyProtection="1">
      <protection locked="0"/>
    </xf>
    <xf numFmtId="4" fontId="3" fillId="5" borderId="1" xfId="1" applyNumberFormat="1" applyFont="1" applyFill="1" applyBorder="1" applyProtection="1">
      <protection locked="0"/>
    </xf>
    <xf numFmtId="4" fontId="3" fillId="5" borderId="8" xfId="1" applyNumberFormat="1" applyFont="1" applyFill="1" applyBorder="1" applyProtection="1">
      <protection locked="0"/>
    </xf>
    <xf numFmtId="0" fontId="14" fillId="5" borderId="36" xfId="1" applyFont="1" applyFill="1" applyBorder="1" applyAlignment="1">
      <alignment horizontal="center"/>
    </xf>
    <xf numFmtId="0" fontId="14" fillId="5" borderId="8" xfId="1" applyFont="1" applyFill="1" applyBorder="1"/>
    <xf numFmtId="4" fontId="3" fillId="5" borderId="36" xfId="1" applyNumberFormat="1" applyFont="1" applyFill="1" applyBorder="1"/>
    <xf numFmtId="4" fontId="3" fillId="5" borderId="27" xfId="1" applyNumberFormat="1" applyFont="1" applyFill="1" applyBorder="1"/>
    <xf numFmtId="4" fontId="3" fillId="5" borderId="1" xfId="1" applyNumberFormat="1" applyFont="1" applyFill="1" applyBorder="1"/>
    <xf numFmtId="0" fontId="3" fillId="5" borderId="36" xfId="1" applyFont="1" applyFill="1" applyBorder="1" applyAlignment="1">
      <alignment horizontal="center"/>
    </xf>
    <xf numFmtId="0" fontId="3" fillId="5" borderId="8" xfId="1" applyFont="1" applyFill="1" applyBorder="1"/>
    <xf numFmtId="0" fontId="14" fillId="3" borderId="36" xfId="1" applyFont="1" applyFill="1" applyBorder="1" applyAlignment="1">
      <alignment horizontal="center"/>
    </xf>
    <xf numFmtId="4" fontId="6" fillId="3" borderId="27" xfId="1" applyNumberFormat="1" applyFont="1" applyFill="1" applyBorder="1"/>
    <xf numFmtId="0" fontId="3" fillId="2" borderId="36" xfId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0" fontId="3" fillId="3" borderId="36" xfId="1" applyFont="1" applyFill="1" applyBorder="1" applyAlignment="1">
      <alignment horizontal="center"/>
    </xf>
    <xf numFmtId="0" fontId="6" fillId="3" borderId="8" xfId="1" applyFont="1" applyFill="1" applyBorder="1"/>
    <xf numFmtId="4" fontId="3" fillId="2" borderId="8" xfId="1" applyNumberFormat="1" applyFont="1" applyFill="1" applyBorder="1" applyAlignment="1">
      <alignment wrapText="1"/>
    </xf>
    <xf numFmtId="4" fontId="14" fillId="3" borderId="36" xfId="1" applyNumberFormat="1" applyFont="1" applyFill="1" applyBorder="1" applyAlignment="1">
      <alignment horizontal="center"/>
    </xf>
    <xf numFmtId="4" fontId="14" fillId="3" borderId="8" xfId="1" applyNumberFormat="1" applyFont="1" applyFill="1" applyBorder="1"/>
    <xf numFmtId="4" fontId="6" fillId="3" borderId="46" xfId="1" applyNumberFormat="1" applyFont="1" applyFill="1" applyBorder="1"/>
    <xf numFmtId="0" fontId="3" fillId="0" borderId="46" xfId="1" applyFont="1" applyBorder="1" applyAlignment="1">
      <alignment horizontal="center"/>
    </xf>
    <xf numFmtId="4" fontId="3" fillId="2" borderId="27" xfId="1" applyNumberFormat="1" applyFont="1" applyFill="1" applyBorder="1"/>
    <xf numFmtId="4" fontId="3" fillId="2" borderId="46" xfId="1" applyNumberFormat="1" applyFont="1" applyFill="1" applyBorder="1"/>
    <xf numFmtId="0" fontId="3" fillId="2" borderId="46" xfId="1" applyFont="1" applyFill="1" applyBorder="1" applyAlignment="1">
      <alignment horizontal="center"/>
    </xf>
    <xf numFmtId="4" fontId="3" fillId="0" borderId="4" xfId="1" applyNumberFormat="1" applyFont="1" applyBorder="1" applyProtection="1">
      <protection locked="0"/>
    </xf>
    <xf numFmtId="4" fontId="3" fillId="0" borderId="37" xfId="1" applyNumberFormat="1" applyFont="1" applyBorder="1" applyProtection="1">
      <protection locked="0"/>
    </xf>
    <xf numFmtId="4" fontId="3" fillId="0" borderId="5" xfId="1" applyNumberFormat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" fontId="3" fillId="0" borderId="8" xfId="1" applyNumberFormat="1" applyFont="1" applyBorder="1" applyAlignment="1">
      <alignment wrapText="1"/>
    </xf>
    <xf numFmtId="4" fontId="3" fillId="0" borderId="38" xfId="1" applyNumberFormat="1" applyFont="1" applyBorder="1" applyAlignment="1">
      <alignment horizontal="center"/>
    </xf>
    <xf numFmtId="4" fontId="3" fillId="0" borderId="13" xfId="1" applyNumberFormat="1" applyFont="1" applyBorder="1"/>
    <xf numFmtId="4" fontId="3" fillId="0" borderId="38" xfId="1" applyNumberFormat="1" applyFont="1" applyBorder="1" applyProtection="1">
      <protection locked="0"/>
    </xf>
    <xf numFmtId="4" fontId="3" fillId="0" borderId="40" xfId="1" applyNumberFormat="1" applyFont="1" applyBorder="1" applyProtection="1">
      <protection locked="0"/>
    </xf>
    <xf numFmtId="4" fontId="3" fillId="0" borderId="47" xfId="1" applyNumberFormat="1" applyFont="1" applyBorder="1" applyProtection="1">
      <protection locked="0"/>
    </xf>
    <xf numFmtId="4" fontId="3" fillId="0" borderId="7" xfId="1" applyNumberFormat="1" applyFont="1" applyBorder="1" applyProtection="1">
      <protection locked="0"/>
    </xf>
    <xf numFmtId="0" fontId="3" fillId="0" borderId="28" xfId="1" applyFont="1" applyBorder="1" applyProtection="1">
      <protection locked="0"/>
    </xf>
    <xf numFmtId="4" fontId="14" fillId="3" borderId="17" xfId="1" applyNumberFormat="1" applyFont="1" applyFill="1" applyBorder="1" applyAlignment="1">
      <alignment horizontal="center"/>
    </xf>
    <xf numFmtId="4" fontId="14" fillId="3" borderId="17" xfId="1" applyNumberFormat="1" applyFont="1" applyFill="1" applyBorder="1"/>
    <xf numFmtId="4" fontId="14" fillId="3" borderId="22" xfId="1" applyNumberFormat="1" applyFont="1" applyFill="1" applyBorder="1"/>
    <xf numFmtId="4" fontId="14" fillId="3" borderId="23" xfId="1" applyNumberFormat="1" applyFont="1" applyFill="1" applyBorder="1"/>
    <xf numFmtId="4" fontId="14" fillId="3" borderId="43" xfId="1" applyNumberFormat="1" applyFont="1" applyFill="1" applyBorder="1"/>
    <xf numFmtId="4" fontId="14" fillId="3" borderId="21" xfId="1" applyNumberFormat="1" applyFont="1" applyFill="1" applyBorder="1"/>
    <xf numFmtId="0" fontId="14" fillId="3" borderId="43" xfId="1" applyFont="1" applyFill="1" applyBorder="1" applyAlignment="1">
      <alignment horizontal="center" wrapText="1"/>
    </xf>
    <xf numFmtId="0" fontId="14" fillId="3" borderId="21" xfId="1" applyFont="1" applyFill="1" applyBorder="1"/>
    <xf numFmtId="2" fontId="6" fillId="3" borderId="21" xfId="1" applyNumberFormat="1" applyFont="1" applyFill="1" applyBorder="1"/>
    <xf numFmtId="2" fontId="6" fillId="3" borderId="23" xfId="1" applyNumberFormat="1" applyFont="1" applyFill="1" applyBorder="1"/>
    <xf numFmtId="0" fontId="3" fillId="4" borderId="0" xfId="1" applyFont="1" applyFill="1" applyAlignment="1">
      <alignment horizontal="center"/>
    </xf>
    <xf numFmtId="0" fontId="6" fillId="4" borderId="0" xfId="1" applyFont="1" applyFill="1"/>
    <xf numFmtId="0" fontId="3" fillId="4" borderId="0" xfId="1" applyFont="1" applyFill="1"/>
    <xf numFmtId="0" fontId="3" fillId="4" borderId="26" xfId="1" applyFont="1" applyFill="1" applyBorder="1"/>
    <xf numFmtId="0" fontId="3" fillId="4" borderId="0" xfId="1" applyFont="1" applyFill="1" applyProtection="1">
      <protection locked="0"/>
    </xf>
    <xf numFmtId="0" fontId="16" fillId="0" borderId="0" xfId="0" applyFont="1" applyProtection="1">
      <protection locked="0"/>
    </xf>
    <xf numFmtId="0" fontId="3" fillId="0" borderId="0" xfId="1" applyFont="1"/>
    <xf numFmtId="0" fontId="3" fillId="0" borderId="3" xfId="1" applyFont="1" applyBorder="1" applyProtection="1">
      <protection locked="0"/>
    </xf>
    <xf numFmtId="0" fontId="3" fillId="0" borderId="1" xfId="1" applyFont="1" applyBorder="1" applyProtection="1">
      <protection locked="0"/>
    </xf>
    <xf numFmtId="2" fontId="3" fillId="0" borderId="68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18" fillId="3" borderId="1" xfId="0" applyFont="1" applyFill="1" applyBorder="1" applyAlignment="1">
      <alignment wrapText="1"/>
    </xf>
    <xf numFmtId="0" fontId="8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quotePrefix="1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9" fillId="0" borderId="26" xfId="0" applyFont="1" applyBorder="1" applyAlignment="1">
      <alignment horizontal="right" vertical="center"/>
    </xf>
    <xf numFmtId="0" fontId="4" fillId="7" borderId="17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7" fillId="2" borderId="53" xfId="0" applyFont="1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3" borderId="17" xfId="0" quotePrefix="1" applyFont="1" applyFill="1" applyBorder="1" applyAlignment="1">
      <alignment horizontal="center" vertical="center" wrapText="1"/>
    </xf>
    <xf numFmtId="0" fontId="4" fillId="3" borderId="18" xfId="0" quotePrefix="1" applyFont="1" applyFill="1" applyBorder="1" applyAlignment="1">
      <alignment horizontal="center" vertical="center" wrapText="1"/>
    </xf>
    <xf numFmtId="0" fontId="4" fillId="3" borderId="19" xfId="0" quotePrefix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14" fontId="3" fillId="0" borderId="14" xfId="0" applyNumberFormat="1" applyFont="1" applyBorder="1" applyAlignment="1" applyProtection="1">
      <alignment horizontal="center"/>
      <protection locked="0"/>
    </xf>
    <xf numFmtId="14" fontId="3" fillId="0" borderId="48" xfId="0" applyNumberFormat="1" applyFont="1" applyBorder="1" applyAlignment="1" applyProtection="1">
      <alignment horizontal="center"/>
      <protection locked="0"/>
    </xf>
    <xf numFmtId="14" fontId="3" fillId="0" borderId="8" xfId="0" applyNumberFormat="1" applyFont="1" applyBorder="1" applyAlignment="1" applyProtection="1">
      <alignment horizontal="center"/>
      <protection locked="0"/>
    </xf>
    <xf numFmtId="14" fontId="3" fillId="0" borderId="46" xfId="0" applyNumberFormat="1" applyFont="1" applyBorder="1" applyAlignment="1" applyProtection="1">
      <alignment horizontal="center"/>
      <protection locked="0"/>
    </xf>
    <xf numFmtId="14" fontId="3" fillId="0" borderId="52" xfId="0" applyNumberFormat="1" applyFont="1" applyBorder="1" applyAlignment="1" applyProtection="1">
      <alignment horizontal="center"/>
      <protection locked="0"/>
    </xf>
    <xf numFmtId="14" fontId="3" fillId="0" borderId="49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33" xfId="0" applyFont="1" applyBorder="1" applyAlignment="1" applyProtection="1">
      <alignment horizontal="center" wrapText="1"/>
      <protection locked="0"/>
    </xf>
    <xf numFmtId="0" fontId="3" fillId="0" borderId="27" xfId="0" applyFont="1" applyBorder="1" applyAlignment="1" applyProtection="1">
      <alignment horizontal="center" wrapText="1"/>
      <protection locked="0"/>
    </xf>
    <xf numFmtId="0" fontId="3" fillId="0" borderId="37" xfId="0" applyFont="1" applyBorder="1" applyAlignment="1" applyProtection="1">
      <alignment horizontal="center" wrapText="1"/>
      <protection locked="0"/>
    </xf>
    <xf numFmtId="0" fontId="13" fillId="0" borderId="0" xfId="0" applyFont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4" fillId="3" borderId="18" xfId="0" applyFont="1" applyFill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13" fillId="2" borderId="24" xfId="1" applyFont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13" fillId="2" borderId="54" xfId="1" applyFont="1" applyFill="1" applyBorder="1" applyAlignment="1">
      <alignment horizontal="center" wrapText="1"/>
    </xf>
    <xf numFmtId="0" fontId="13" fillId="2" borderId="28" xfId="1" applyFont="1" applyFill="1" applyBorder="1" applyAlignment="1">
      <alignment horizontal="center" wrapText="1"/>
    </xf>
    <xf numFmtId="0" fontId="3" fillId="0" borderId="36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56" xfId="0" applyFont="1" applyBorder="1" applyAlignment="1" applyProtection="1">
      <alignment horizontal="center"/>
      <protection locked="0"/>
    </xf>
    <xf numFmtId="0" fontId="3" fillId="0" borderId="68" xfId="0" applyFont="1" applyBorder="1" applyAlignment="1" applyProtection="1">
      <alignment horizontal="center"/>
      <protection locked="0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7" fillId="2" borderId="2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3" fillId="0" borderId="30" xfId="1" applyFont="1" applyBorder="1" applyAlignment="1">
      <alignment horizontal="center"/>
    </xf>
    <xf numFmtId="0" fontId="13" fillId="0" borderId="28" xfId="1" applyFont="1" applyBorder="1" applyAlignment="1">
      <alignment horizontal="center"/>
    </xf>
    <xf numFmtId="0" fontId="11" fillId="0" borderId="29" xfId="1" applyFont="1" applyBorder="1" applyAlignment="1">
      <alignment horizontal="center"/>
    </xf>
    <xf numFmtId="0" fontId="11" fillId="0" borderId="54" xfId="1" applyFont="1" applyBorder="1" applyAlignment="1">
      <alignment horizontal="center"/>
    </xf>
    <xf numFmtId="0" fontId="4" fillId="2" borderId="22" xfId="1" applyFont="1" applyFill="1" applyBorder="1" applyAlignment="1">
      <alignment horizontal="center"/>
    </xf>
    <xf numFmtId="0" fontId="4" fillId="2" borderId="21" xfId="1" applyFont="1" applyFill="1" applyBorder="1" applyAlignment="1">
      <alignment horizontal="center"/>
    </xf>
    <xf numFmtId="0" fontId="4" fillId="2" borderId="32" xfId="1" applyFont="1" applyFill="1" applyBorder="1" applyAlignment="1">
      <alignment horizontal="center"/>
    </xf>
    <xf numFmtId="0" fontId="4" fillId="2" borderId="53" xfId="1" applyFont="1" applyFill="1" applyBorder="1" applyAlignment="1">
      <alignment horizontal="center"/>
    </xf>
    <xf numFmtId="0" fontId="6" fillId="0" borderId="17" xfId="0" applyFont="1" applyBorder="1" applyAlignment="1" applyProtection="1">
      <alignment horizontal="center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7" fillId="2" borderId="31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 applyProtection="1">
      <alignment horizontal="center"/>
      <protection locked="0"/>
    </xf>
    <xf numFmtId="0" fontId="4" fillId="2" borderId="17" xfId="1" applyFont="1" applyFill="1" applyBorder="1" applyAlignment="1">
      <alignment horizontal="center" wrapText="1"/>
    </xf>
    <xf numFmtId="0" fontId="4" fillId="2" borderId="18" xfId="1" applyFont="1" applyFill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11" fillId="0" borderId="0" xfId="1" applyFont="1" applyAlignment="1">
      <alignment horizontal="center"/>
    </xf>
    <xf numFmtId="0" fontId="11" fillId="0" borderId="28" xfId="1" applyFont="1" applyBorder="1" applyAlignment="1">
      <alignment horizontal="center"/>
    </xf>
    <xf numFmtId="0" fontId="13" fillId="0" borderId="0" xfId="1" applyFont="1" applyAlignment="1">
      <alignment horizontal="center"/>
    </xf>
    <xf numFmtId="14" fontId="3" fillId="0" borderId="55" xfId="0" applyNumberFormat="1" applyFont="1" applyBorder="1" applyAlignment="1" applyProtection="1">
      <alignment horizontal="center"/>
      <protection locked="0"/>
    </xf>
    <xf numFmtId="14" fontId="3" fillId="0" borderId="51" xfId="0" applyNumberFormat="1" applyFont="1" applyBorder="1" applyAlignment="1" applyProtection="1">
      <alignment horizontal="center"/>
      <protection locked="0"/>
    </xf>
    <xf numFmtId="0" fontId="3" fillId="0" borderId="55" xfId="0" applyFont="1" applyBorder="1" applyAlignment="1" applyProtection="1">
      <alignment horizontal="center" wrapText="1"/>
      <protection locked="0"/>
    </xf>
    <xf numFmtId="0" fontId="3" fillId="0" borderId="51" xfId="0" applyFont="1" applyBorder="1" applyAlignment="1" applyProtection="1">
      <alignment horizontal="center" wrapText="1"/>
      <protection locked="0"/>
    </xf>
    <xf numFmtId="0" fontId="3" fillId="0" borderId="28" xfId="0" applyFont="1" applyBorder="1" applyAlignment="1" applyProtection="1">
      <alignment horizontal="center" wrapText="1"/>
      <protection locked="0"/>
    </xf>
    <xf numFmtId="0" fontId="3" fillId="0" borderId="67" xfId="0" applyFont="1" applyBorder="1" applyAlignment="1" applyProtection="1">
      <alignment horizontal="center" wrapText="1"/>
      <protection locked="0"/>
    </xf>
    <xf numFmtId="0" fontId="4" fillId="5" borderId="28" xfId="1" applyFont="1" applyFill="1" applyBorder="1" applyAlignment="1">
      <alignment horizont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zoomScale="85" zoomScaleNormal="85" zoomScaleSheetLayoutView="85" workbookViewId="0">
      <selection activeCell="H14" sqref="H14"/>
    </sheetView>
  </sheetViews>
  <sheetFormatPr defaultRowHeight="15"/>
  <cols>
    <col min="1" max="1" width="43.75" style="4" customWidth="1"/>
    <col min="2" max="2" width="17.375" style="4" customWidth="1"/>
    <col min="3" max="10" width="15.125" style="4" customWidth="1"/>
    <col min="11" max="11" width="14.625" style="4" customWidth="1"/>
    <col min="12" max="12" width="15.125" style="4" customWidth="1"/>
    <col min="13" max="16384" width="9" style="4"/>
  </cols>
  <sheetData>
    <row r="1" spans="1:12" ht="45" customHeight="1" thickBot="1">
      <c r="A1" s="347" t="s">
        <v>342</v>
      </c>
      <c r="B1" s="347"/>
      <c r="C1" s="347"/>
      <c r="D1" s="347"/>
      <c r="E1" s="347"/>
      <c r="F1" s="347"/>
      <c r="G1" s="347"/>
      <c r="H1" s="347"/>
      <c r="I1" s="347"/>
      <c r="J1" s="2"/>
      <c r="K1" s="2"/>
      <c r="L1" s="3"/>
    </row>
    <row r="2" spans="1:12" ht="15.75" customHeight="1" thickBot="1">
      <c r="A2" s="3"/>
      <c r="B2" s="355" t="s">
        <v>275</v>
      </c>
      <c r="C2" s="356"/>
      <c r="D2" s="357"/>
      <c r="E2" s="356" t="s">
        <v>241</v>
      </c>
      <c r="F2" s="356"/>
      <c r="G2" s="356"/>
      <c r="H2" s="356"/>
      <c r="I2" s="356"/>
      <c r="J2" s="356"/>
      <c r="K2" s="356"/>
      <c r="L2" s="357"/>
    </row>
    <row r="3" spans="1:12" ht="19.5" customHeight="1" thickBot="1">
      <c r="A3" s="5" t="s">
        <v>19</v>
      </c>
      <c r="B3" s="6">
        <v>2020</v>
      </c>
      <c r="C3" s="6">
        <v>2021</v>
      </c>
      <c r="D3" s="7">
        <v>2022</v>
      </c>
      <c r="E3" s="6">
        <v>2022</v>
      </c>
      <c r="F3" s="6">
        <v>2023</v>
      </c>
      <c r="G3" s="6">
        <v>2024</v>
      </c>
      <c r="H3" s="6">
        <v>2025</v>
      </c>
      <c r="I3" s="6">
        <v>2026</v>
      </c>
      <c r="J3" s="6">
        <v>2027</v>
      </c>
      <c r="K3" s="6">
        <v>2028</v>
      </c>
      <c r="L3" s="8">
        <v>2029</v>
      </c>
    </row>
    <row r="4" spans="1:12" ht="21" customHeight="1" thickBot="1">
      <c r="A4" s="9" t="s">
        <v>240</v>
      </c>
      <c r="B4" s="10">
        <v>12</v>
      </c>
      <c r="C4" s="10">
        <v>12</v>
      </c>
      <c r="D4" s="11" t="s">
        <v>320</v>
      </c>
      <c r="E4" s="12">
        <v>12</v>
      </c>
      <c r="F4" s="10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3">
        <v>12</v>
      </c>
    </row>
    <row r="5" spans="1:12" ht="18.75" customHeight="1" thickBot="1">
      <c r="A5" s="351" t="s">
        <v>315</v>
      </c>
      <c r="B5" s="352"/>
      <c r="C5" s="352"/>
      <c r="D5" s="352"/>
      <c r="E5" s="352"/>
      <c r="F5" s="352"/>
      <c r="G5" s="352"/>
      <c r="H5" s="352"/>
      <c r="I5" s="352"/>
      <c r="J5" s="14"/>
      <c r="K5" s="14"/>
      <c r="L5" s="15"/>
    </row>
    <row r="6" spans="1:12" ht="15.75" thickBot="1">
      <c r="A6" s="16" t="s">
        <v>23</v>
      </c>
      <c r="B6" s="17">
        <f t="shared" ref="B6:L6" si="0">B7</f>
        <v>0</v>
      </c>
      <c r="C6" s="18">
        <f t="shared" si="0"/>
        <v>0</v>
      </c>
      <c r="D6" s="17">
        <f t="shared" si="0"/>
        <v>0</v>
      </c>
      <c r="E6" s="19">
        <f t="shared" si="0"/>
        <v>0</v>
      </c>
      <c r="F6" s="19">
        <f t="shared" si="0"/>
        <v>0</v>
      </c>
      <c r="G6" s="19">
        <f t="shared" si="0"/>
        <v>0</v>
      </c>
      <c r="H6" s="19">
        <f t="shared" si="0"/>
        <v>0</v>
      </c>
      <c r="I6" s="19">
        <f t="shared" si="0"/>
        <v>0</v>
      </c>
      <c r="J6" s="19">
        <f t="shared" si="0"/>
        <v>0</v>
      </c>
      <c r="K6" s="19">
        <f t="shared" si="0"/>
        <v>0</v>
      </c>
      <c r="L6" s="19">
        <f t="shared" si="0"/>
        <v>0</v>
      </c>
    </row>
    <row r="7" spans="1:12" ht="15.75" thickBot="1">
      <c r="A7" s="20" t="s">
        <v>242</v>
      </c>
      <c r="B7" s="21"/>
      <c r="C7" s="22"/>
      <c r="D7" s="23"/>
      <c r="E7" s="24"/>
      <c r="F7" s="24"/>
      <c r="G7" s="24"/>
      <c r="H7" s="24"/>
      <c r="I7" s="24"/>
      <c r="J7" s="24"/>
      <c r="K7" s="24"/>
      <c r="L7" s="24"/>
    </row>
    <row r="8" spans="1:12" ht="15.75" thickBot="1">
      <c r="A8" s="16" t="s">
        <v>250</v>
      </c>
      <c r="B8" s="17">
        <f t="shared" ref="B8:H8" si="1">B9+B10+B11+B12</f>
        <v>0</v>
      </c>
      <c r="C8" s="18">
        <f t="shared" si="1"/>
        <v>0</v>
      </c>
      <c r="D8" s="17">
        <f t="shared" si="1"/>
        <v>0</v>
      </c>
      <c r="E8" s="19">
        <f>E9+E10+E11+E12</f>
        <v>0</v>
      </c>
      <c r="F8" s="19">
        <f t="shared" si="1"/>
        <v>0</v>
      </c>
      <c r="G8" s="19">
        <f t="shared" si="1"/>
        <v>0</v>
      </c>
      <c r="H8" s="19">
        <f t="shared" si="1"/>
        <v>0</v>
      </c>
      <c r="I8" s="19">
        <f t="shared" ref="I8:J8" si="2">I9+I10+I11+I12</f>
        <v>0</v>
      </c>
      <c r="J8" s="19">
        <f t="shared" si="2"/>
        <v>0</v>
      </c>
      <c r="K8" s="19">
        <f t="shared" ref="K8:L8" si="3">K9+K10+K11+K12</f>
        <v>0</v>
      </c>
      <c r="L8" s="19">
        <f t="shared" si="3"/>
        <v>0</v>
      </c>
    </row>
    <row r="9" spans="1:12">
      <c r="A9" s="25" t="s">
        <v>2</v>
      </c>
      <c r="B9" s="26"/>
      <c r="C9" s="27"/>
      <c r="D9" s="28"/>
      <c r="E9" s="29"/>
      <c r="F9" s="29"/>
      <c r="G9" s="29"/>
      <c r="H9" s="29"/>
      <c r="I9" s="29"/>
      <c r="J9" s="29"/>
      <c r="K9" s="29"/>
      <c r="L9" s="29"/>
    </row>
    <row r="10" spans="1:12">
      <c r="A10" s="30" t="s">
        <v>243</v>
      </c>
      <c r="B10" s="31"/>
      <c r="C10" s="32"/>
      <c r="D10" s="33"/>
      <c r="E10" s="1"/>
      <c r="F10" s="1"/>
      <c r="G10" s="1"/>
      <c r="H10" s="1"/>
      <c r="I10" s="1"/>
      <c r="J10" s="1"/>
      <c r="K10" s="1"/>
      <c r="L10" s="1"/>
    </row>
    <row r="11" spans="1:12">
      <c r="A11" s="30" t="s">
        <v>272</v>
      </c>
      <c r="B11" s="31"/>
      <c r="C11" s="32"/>
      <c r="D11" s="33"/>
      <c r="E11" s="1"/>
      <c r="F11" s="1"/>
      <c r="G11" s="1"/>
      <c r="H11" s="1"/>
      <c r="I11" s="1"/>
      <c r="J11" s="1"/>
      <c r="K11" s="1"/>
      <c r="L11" s="1"/>
    </row>
    <row r="12" spans="1:12">
      <c r="A12" s="34" t="s">
        <v>274</v>
      </c>
      <c r="B12" s="35">
        <f>SUM(B13:B19)</f>
        <v>0</v>
      </c>
      <c r="C12" s="36">
        <f>SUM(C13:C19)</f>
        <v>0</v>
      </c>
      <c r="D12" s="37">
        <f t="shared" ref="D12:I12" si="4">SUM(D13:D19)</f>
        <v>0</v>
      </c>
      <c r="E12" s="38">
        <f t="shared" si="4"/>
        <v>0</v>
      </c>
      <c r="F12" s="38">
        <f t="shared" si="4"/>
        <v>0</v>
      </c>
      <c r="G12" s="38">
        <f t="shared" si="4"/>
        <v>0</v>
      </c>
      <c r="H12" s="38">
        <f t="shared" si="4"/>
        <v>0</v>
      </c>
      <c r="I12" s="38">
        <f t="shared" si="4"/>
        <v>0</v>
      </c>
      <c r="J12" s="38">
        <f t="shared" ref="J12:K12" si="5">SUM(J13:J19)</f>
        <v>0</v>
      </c>
      <c r="K12" s="38">
        <f t="shared" si="5"/>
        <v>0</v>
      </c>
      <c r="L12" s="38">
        <f t="shared" ref="L12" si="6">SUM(L13:L19)</f>
        <v>0</v>
      </c>
    </row>
    <row r="13" spans="1:12">
      <c r="A13" s="30" t="s">
        <v>300</v>
      </c>
      <c r="B13" s="31"/>
      <c r="C13" s="32"/>
      <c r="D13" s="33"/>
      <c r="E13" s="1"/>
      <c r="F13" s="1"/>
      <c r="G13" s="1"/>
      <c r="H13" s="1"/>
      <c r="I13" s="1"/>
      <c r="J13" s="1"/>
      <c r="K13" s="1"/>
      <c r="L13" s="1"/>
    </row>
    <row r="14" spans="1:12">
      <c r="A14" s="30" t="s">
        <v>301</v>
      </c>
      <c r="B14" s="31"/>
      <c r="C14" s="32"/>
      <c r="D14" s="33"/>
      <c r="E14" s="1"/>
      <c r="F14" s="1"/>
      <c r="G14" s="1"/>
      <c r="H14" s="1"/>
      <c r="I14" s="1"/>
      <c r="J14" s="1"/>
      <c r="K14" s="1"/>
      <c r="L14" s="1"/>
    </row>
    <row r="15" spans="1:12">
      <c r="A15" s="30" t="s">
        <v>302</v>
      </c>
      <c r="B15" s="31"/>
      <c r="C15" s="32"/>
      <c r="D15" s="33"/>
      <c r="E15" s="1"/>
      <c r="F15" s="1"/>
      <c r="G15" s="1"/>
      <c r="H15" s="1"/>
      <c r="I15" s="1"/>
      <c r="J15" s="1"/>
      <c r="K15" s="1"/>
      <c r="L15" s="1"/>
    </row>
    <row r="16" spans="1:12">
      <c r="A16" s="30" t="s">
        <v>303</v>
      </c>
      <c r="B16" s="31"/>
      <c r="C16" s="32"/>
      <c r="D16" s="33"/>
      <c r="E16" s="1"/>
      <c r="F16" s="1"/>
      <c r="G16" s="1"/>
      <c r="H16" s="1"/>
      <c r="I16" s="1"/>
      <c r="J16" s="1"/>
      <c r="K16" s="1"/>
      <c r="L16" s="1"/>
    </row>
    <row r="17" spans="1:13">
      <c r="A17" s="30" t="s">
        <v>304</v>
      </c>
      <c r="B17" s="31"/>
      <c r="C17" s="32"/>
      <c r="D17" s="33"/>
      <c r="E17" s="1"/>
      <c r="F17" s="1"/>
      <c r="G17" s="1"/>
      <c r="H17" s="1"/>
      <c r="I17" s="1"/>
      <c r="J17" s="1"/>
      <c r="K17" s="1"/>
      <c r="L17" s="1"/>
    </row>
    <row r="18" spans="1:13">
      <c r="A18" s="30" t="s">
        <v>305</v>
      </c>
      <c r="B18" s="31"/>
      <c r="C18" s="32"/>
      <c r="D18" s="33"/>
      <c r="E18" s="1"/>
      <c r="F18" s="1"/>
      <c r="G18" s="1"/>
      <c r="H18" s="1"/>
      <c r="I18" s="1"/>
      <c r="J18" s="1"/>
      <c r="K18" s="1"/>
      <c r="L18" s="1"/>
    </row>
    <row r="19" spans="1:13" ht="15.75" thickBot="1">
      <c r="A19" s="39" t="s">
        <v>306</v>
      </c>
      <c r="B19" s="40"/>
      <c r="C19" s="41"/>
      <c r="D19" s="42"/>
      <c r="E19" s="43"/>
      <c r="F19" s="43"/>
      <c r="G19" s="43"/>
      <c r="H19" s="43"/>
      <c r="I19" s="43"/>
      <c r="J19" s="43"/>
      <c r="K19" s="43"/>
      <c r="L19" s="43"/>
    </row>
    <row r="20" spans="1:13" ht="15.75" thickBot="1">
      <c r="A20" s="16" t="s">
        <v>3</v>
      </c>
      <c r="B20" s="17">
        <f t="shared" ref="B20:I20" si="7">B6-B8</f>
        <v>0</v>
      </c>
      <c r="C20" s="18">
        <f t="shared" si="7"/>
        <v>0</v>
      </c>
      <c r="D20" s="17">
        <f t="shared" si="7"/>
        <v>0</v>
      </c>
      <c r="E20" s="19">
        <f t="shared" si="7"/>
        <v>0</v>
      </c>
      <c r="F20" s="19">
        <f t="shared" si="7"/>
        <v>0</v>
      </c>
      <c r="G20" s="19">
        <f t="shared" si="7"/>
        <v>0</v>
      </c>
      <c r="H20" s="19">
        <f t="shared" si="7"/>
        <v>0</v>
      </c>
      <c r="I20" s="19">
        <f t="shared" si="7"/>
        <v>0</v>
      </c>
      <c r="J20" s="19">
        <f t="shared" ref="J20:K20" si="8">J6-J8</f>
        <v>0</v>
      </c>
      <c r="K20" s="19">
        <f t="shared" si="8"/>
        <v>0</v>
      </c>
      <c r="L20" s="19">
        <f t="shared" ref="L20" si="9">L6-L8</f>
        <v>0</v>
      </c>
    </row>
    <row r="21" spans="1:13">
      <c r="A21" s="25" t="s">
        <v>284</v>
      </c>
      <c r="B21" s="26"/>
      <c r="C21" s="27"/>
      <c r="D21" s="28"/>
      <c r="E21" s="29"/>
      <c r="F21" s="29"/>
      <c r="G21" s="29"/>
      <c r="H21" s="29"/>
      <c r="I21" s="29"/>
      <c r="J21" s="29"/>
      <c r="K21" s="29"/>
      <c r="L21" s="29"/>
    </row>
    <row r="22" spans="1:13">
      <c r="A22" s="44" t="s">
        <v>290</v>
      </c>
      <c r="B22" s="45">
        <f t="shared" ref="B22:H22" si="10">B20-B21</f>
        <v>0</v>
      </c>
      <c r="C22" s="46">
        <f t="shared" si="10"/>
        <v>0</v>
      </c>
      <c r="D22" s="47">
        <f t="shared" si="10"/>
        <v>0</v>
      </c>
      <c r="E22" s="48">
        <f t="shared" si="10"/>
        <v>0</v>
      </c>
      <c r="F22" s="48">
        <f t="shared" si="10"/>
        <v>0</v>
      </c>
      <c r="G22" s="48">
        <f t="shared" si="10"/>
        <v>0</v>
      </c>
      <c r="H22" s="48">
        <f t="shared" si="10"/>
        <v>0</v>
      </c>
      <c r="I22" s="48">
        <f t="shared" ref="I22:J22" si="11">I20-I21</f>
        <v>0</v>
      </c>
      <c r="J22" s="48">
        <f t="shared" si="11"/>
        <v>0</v>
      </c>
      <c r="K22" s="48">
        <f t="shared" ref="K22:L22" si="12">K20-K21</f>
        <v>0</v>
      </c>
      <c r="L22" s="48">
        <f t="shared" si="12"/>
        <v>0</v>
      </c>
    </row>
    <row r="23" spans="1:13" ht="15.75" thickBot="1">
      <c r="A23" s="49" t="s">
        <v>291</v>
      </c>
      <c r="B23" s="50">
        <f>IF(B8&gt;B6,0,IF($G$28="","",$G$28*B6))</f>
        <v>0</v>
      </c>
      <c r="C23" s="51">
        <f t="shared" ref="C23:I23" si="13">IF(C8&gt;C6,0,IF($G$28="","",$G$28*C6))</f>
        <v>0</v>
      </c>
      <c r="D23" s="52">
        <f t="shared" si="13"/>
        <v>0</v>
      </c>
      <c r="E23" s="53">
        <f t="shared" si="13"/>
        <v>0</v>
      </c>
      <c r="F23" s="53">
        <f t="shared" si="13"/>
        <v>0</v>
      </c>
      <c r="G23" s="53">
        <f t="shared" si="13"/>
        <v>0</v>
      </c>
      <c r="H23" s="53">
        <f t="shared" si="13"/>
        <v>0</v>
      </c>
      <c r="I23" s="53">
        <f t="shared" si="13"/>
        <v>0</v>
      </c>
      <c r="J23" s="53">
        <f t="shared" ref="J23:K23" si="14">IF(J8&gt;J6,0,IF($G$28="","",$G$28*J6))</f>
        <v>0</v>
      </c>
      <c r="K23" s="53">
        <f t="shared" si="14"/>
        <v>0</v>
      </c>
      <c r="L23" s="53">
        <f t="shared" ref="L23" si="15">IF(L8&gt;L6,0,IF($G$28="","",$G$28*L6))</f>
        <v>0</v>
      </c>
    </row>
    <row r="24" spans="1:13" ht="15.75" thickBot="1">
      <c r="A24" s="16" t="s">
        <v>266</v>
      </c>
      <c r="B24" s="17">
        <f>IF(B23="","",B22-B23)</f>
        <v>0</v>
      </c>
      <c r="C24" s="18">
        <f t="shared" ref="C24:I24" si="16">IF(C23="","",C22-C23)</f>
        <v>0</v>
      </c>
      <c r="D24" s="17">
        <f t="shared" si="16"/>
        <v>0</v>
      </c>
      <c r="E24" s="19">
        <f t="shared" si="16"/>
        <v>0</v>
      </c>
      <c r="F24" s="19">
        <f t="shared" si="16"/>
        <v>0</v>
      </c>
      <c r="G24" s="19">
        <f t="shared" si="16"/>
        <v>0</v>
      </c>
      <c r="H24" s="19">
        <f t="shared" si="16"/>
        <v>0</v>
      </c>
      <c r="I24" s="19">
        <f t="shared" si="16"/>
        <v>0</v>
      </c>
      <c r="J24" s="19">
        <f t="shared" ref="J24:K24" si="17">IF(J23="","",J22-J23)</f>
        <v>0</v>
      </c>
      <c r="K24" s="19">
        <f t="shared" si="17"/>
        <v>0</v>
      </c>
      <c r="L24" s="19">
        <f t="shared" ref="L24" si="18">IF(L23="","",L22-L23)</f>
        <v>0</v>
      </c>
    </row>
    <row r="25" spans="1:13">
      <c r="A25" s="54" t="s">
        <v>18</v>
      </c>
      <c r="B25" s="55"/>
      <c r="C25" s="55"/>
      <c r="D25" s="55"/>
      <c r="E25" s="55"/>
      <c r="F25" s="55"/>
      <c r="G25" s="55"/>
      <c r="H25" s="55"/>
      <c r="I25" s="3"/>
      <c r="J25" s="3"/>
      <c r="K25" s="3"/>
      <c r="L25" s="3"/>
    </row>
    <row r="26" spans="1:13" ht="15.75">
      <c r="A26" s="56" t="s">
        <v>337</v>
      </c>
      <c r="B26" s="57"/>
      <c r="C26" s="58"/>
      <c r="D26" s="58"/>
      <c r="E26" s="58"/>
      <c r="F26" s="58"/>
      <c r="G26" s="55"/>
      <c r="H26" s="55"/>
      <c r="I26" s="3"/>
      <c r="J26" s="3"/>
      <c r="K26" s="3"/>
      <c r="L26" s="3"/>
    </row>
    <row r="27" spans="1:13" ht="15.75" thickBot="1">
      <c r="A27" s="59" t="s">
        <v>285</v>
      </c>
      <c r="B27" s="59"/>
      <c r="C27" s="59"/>
      <c r="D27" s="59"/>
      <c r="E27" s="59"/>
      <c r="F27" s="59"/>
      <c r="G27" s="60"/>
      <c r="H27" s="60"/>
      <c r="I27" s="3"/>
      <c r="J27" s="3"/>
      <c r="K27" s="3"/>
      <c r="L27" s="3"/>
    </row>
    <row r="28" spans="1:13" ht="16.5" thickBot="1">
      <c r="A28" s="349" t="s">
        <v>292</v>
      </c>
      <c r="B28" s="349"/>
      <c r="C28" s="349"/>
      <c r="D28" s="349"/>
      <c r="E28" s="349"/>
      <c r="F28" s="350"/>
      <c r="G28" s="61">
        <v>8.5000000000000006E-2</v>
      </c>
      <c r="H28" s="60"/>
      <c r="I28" s="3"/>
      <c r="J28" s="3"/>
      <c r="K28" s="3"/>
      <c r="L28" s="3"/>
      <c r="M28" s="62">
        <v>0.17</v>
      </c>
    </row>
    <row r="29" spans="1:13" ht="15.75" thickBot="1">
      <c r="A29" s="63"/>
      <c r="B29" s="63"/>
      <c r="C29" s="63"/>
      <c r="D29" s="63"/>
      <c r="E29" s="63"/>
      <c r="F29" s="63"/>
      <c r="G29" s="63"/>
      <c r="H29" s="63"/>
      <c r="I29" s="3"/>
      <c r="J29" s="3"/>
      <c r="K29" s="3"/>
      <c r="L29" s="3"/>
      <c r="M29" s="62">
        <v>0.15</v>
      </c>
    </row>
    <row r="30" spans="1:13" ht="15.75" customHeight="1" thickBot="1">
      <c r="A30" s="63"/>
      <c r="B30" s="355" t="s">
        <v>275</v>
      </c>
      <c r="C30" s="356"/>
      <c r="D30" s="357"/>
      <c r="E30" s="356" t="s">
        <v>241</v>
      </c>
      <c r="F30" s="356"/>
      <c r="G30" s="356"/>
      <c r="H30" s="356"/>
      <c r="I30" s="356"/>
      <c r="J30" s="356"/>
      <c r="K30" s="356"/>
      <c r="L30" s="357"/>
      <c r="M30" s="62">
        <v>0.14000000000000001</v>
      </c>
    </row>
    <row r="31" spans="1:13" ht="18.75" customHeight="1">
      <c r="A31" s="5" t="s">
        <v>19</v>
      </c>
      <c r="B31" s="64">
        <f>B3</f>
        <v>2020</v>
      </c>
      <c r="C31" s="64">
        <f t="shared" ref="C31:K31" si="19">C3</f>
        <v>2021</v>
      </c>
      <c r="D31" s="64">
        <f t="shared" si="19"/>
        <v>2022</v>
      </c>
      <c r="E31" s="64">
        <f t="shared" si="19"/>
        <v>2022</v>
      </c>
      <c r="F31" s="65">
        <f t="shared" si="19"/>
        <v>2023</v>
      </c>
      <c r="G31" s="66">
        <f t="shared" si="19"/>
        <v>2024</v>
      </c>
      <c r="H31" s="64">
        <f t="shared" si="19"/>
        <v>2025</v>
      </c>
      <c r="I31" s="64">
        <f t="shared" si="19"/>
        <v>2026</v>
      </c>
      <c r="J31" s="64">
        <f t="shared" si="19"/>
        <v>2027</v>
      </c>
      <c r="K31" s="64">
        <f t="shared" si="19"/>
        <v>2028</v>
      </c>
      <c r="L31" s="64">
        <f t="shared" ref="L31:L32" si="20">L3</f>
        <v>2029</v>
      </c>
      <c r="M31" s="62">
        <v>0.12</v>
      </c>
    </row>
    <row r="32" spans="1:13" ht="18.75" customHeight="1" thickBot="1">
      <c r="A32" s="39" t="s">
        <v>240</v>
      </c>
      <c r="B32" s="67">
        <f>B4</f>
        <v>12</v>
      </c>
      <c r="C32" s="67">
        <f t="shared" ref="C32:K32" si="21">C4</f>
        <v>12</v>
      </c>
      <c r="D32" s="68" t="str">
        <f t="shared" si="21"/>
        <v>*n</v>
      </c>
      <c r="E32" s="67">
        <f t="shared" si="21"/>
        <v>12</v>
      </c>
      <c r="F32" s="67">
        <f t="shared" si="21"/>
        <v>12</v>
      </c>
      <c r="G32" s="67">
        <f t="shared" si="21"/>
        <v>12</v>
      </c>
      <c r="H32" s="67">
        <f t="shared" si="21"/>
        <v>12</v>
      </c>
      <c r="I32" s="67">
        <f t="shared" si="21"/>
        <v>12</v>
      </c>
      <c r="J32" s="67">
        <f t="shared" si="21"/>
        <v>12</v>
      </c>
      <c r="K32" s="67">
        <f t="shared" si="21"/>
        <v>12</v>
      </c>
      <c r="L32" s="67">
        <f t="shared" si="20"/>
        <v>12</v>
      </c>
      <c r="M32" s="62">
        <v>0.1</v>
      </c>
    </row>
    <row r="33" spans="1:17" ht="18.75" customHeight="1" thickBot="1">
      <c r="A33" s="353" t="s">
        <v>316</v>
      </c>
      <c r="B33" s="354"/>
      <c r="C33" s="354"/>
      <c r="D33" s="354"/>
      <c r="E33" s="354"/>
      <c r="F33" s="354"/>
      <c r="G33" s="354"/>
      <c r="H33" s="354"/>
      <c r="I33" s="354"/>
      <c r="J33" s="69"/>
      <c r="K33" s="69"/>
      <c r="L33" s="69"/>
      <c r="M33" s="70">
        <v>8.5000000000000006E-2</v>
      </c>
      <c r="N33" s="71"/>
      <c r="O33" s="71"/>
      <c r="P33" s="71"/>
      <c r="Q33" s="71"/>
    </row>
    <row r="34" spans="1:17" ht="31.5" customHeight="1">
      <c r="A34" s="72" t="s">
        <v>244</v>
      </c>
      <c r="B34" s="73"/>
      <c r="C34" s="74"/>
      <c r="D34" s="73"/>
      <c r="E34" s="75"/>
      <c r="F34" s="75"/>
      <c r="G34" s="75"/>
      <c r="H34" s="75"/>
      <c r="I34" s="75"/>
      <c r="J34" s="75"/>
      <c r="K34" s="75"/>
      <c r="L34" s="75"/>
      <c r="M34" s="62">
        <v>5.5E-2</v>
      </c>
    </row>
    <row r="35" spans="1:17" ht="27" customHeight="1" thickBot="1">
      <c r="A35" s="76" t="s">
        <v>245</v>
      </c>
      <c r="B35" s="40"/>
      <c r="C35" s="77"/>
      <c r="D35" s="40"/>
      <c r="E35" s="43"/>
      <c r="F35" s="43"/>
      <c r="G35" s="43"/>
      <c r="H35" s="43"/>
      <c r="I35" s="43"/>
      <c r="J35" s="43"/>
      <c r="K35" s="43"/>
      <c r="L35" s="43"/>
      <c r="M35" s="62">
        <v>0.03</v>
      </c>
    </row>
    <row r="36" spans="1:17" ht="15.75" thickBot="1">
      <c r="A36" s="16" t="s">
        <v>276</v>
      </c>
      <c r="B36" s="17">
        <f t="shared" ref="B36:H36" si="22">B34+B35</f>
        <v>0</v>
      </c>
      <c r="C36" s="18">
        <f t="shared" si="22"/>
        <v>0</v>
      </c>
      <c r="D36" s="17">
        <f t="shared" si="22"/>
        <v>0</v>
      </c>
      <c r="E36" s="19">
        <f t="shared" si="22"/>
        <v>0</v>
      </c>
      <c r="F36" s="19">
        <f t="shared" si="22"/>
        <v>0</v>
      </c>
      <c r="G36" s="19">
        <f t="shared" si="22"/>
        <v>0</v>
      </c>
      <c r="H36" s="19">
        <f t="shared" si="22"/>
        <v>0</v>
      </c>
      <c r="I36" s="19">
        <f t="shared" ref="I36:J36" si="23">I34+I35</f>
        <v>0</v>
      </c>
      <c r="J36" s="19">
        <f t="shared" si="23"/>
        <v>0</v>
      </c>
      <c r="K36" s="19">
        <f t="shared" ref="K36:L36" si="24">K34+K35</f>
        <v>0</v>
      </c>
      <c r="L36" s="19">
        <f t="shared" si="24"/>
        <v>0</v>
      </c>
      <c r="M36" s="62"/>
    </row>
    <row r="37" spans="1:17">
      <c r="A37" s="78" t="s">
        <v>281</v>
      </c>
      <c r="B37" s="79">
        <f t="shared" ref="B37:H37" si="25">B36-B39</f>
        <v>0</v>
      </c>
      <c r="C37" s="80">
        <f t="shared" si="25"/>
        <v>0</v>
      </c>
      <c r="D37" s="81">
        <f t="shared" si="25"/>
        <v>0</v>
      </c>
      <c r="E37" s="81">
        <f t="shared" si="25"/>
        <v>0</v>
      </c>
      <c r="F37" s="81">
        <f t="shared" si="25"/>
        <v>0</v>
      </c>
      <c r="G37" s="81">
        <f t="shared" si="25"/>
        <v>0</v>
      </c>
      <c r="H37" s="81">
        <f t="shared" si="25"/>
        <v>0</v>
      </c>
      <c r="I37" s="81">
        <f t="shared" ref="I37:J37" si="26">I36-I39</f>
        <v>0</v>
      </c>
      <c r="J37" s="81">
        <f t="shared" si="26"/>
        <v>0</v>
      </c>
      <c r="K37" s="81">
        <f t="shared" ref="K37:L37" si="27">K36-K39</f>
        <v>0</v>
      </c>
      <c r="L37" s="81">
        <f t="shared" si="27"/>
        <v>0</v>
      </c>
      <c r="M37" s="62"/>
    </row>
    <row r="38" spans="1:17">
      <c r="A38" s="34" t="s">
        <v>11</v>
      </c>
      <c r="B38" s="35">
        <f t="shared" ref="B38:I38" si="28">B24</f>
        <v>0</v>
      </c>
      <c r="C38" s="82">
        <f t="shared" si="28"/>
        <v>0</v>
      </c>
      <c r="D38" s="38">
        <f t="shared" si="28"/>
        <v>0</v>
      </c>
      <c r="E38" s="38">
        <f t="shared" si="28"/>
        <v>0</v>
      </c>
      <c r="F38" s="38">
        <f t="shared" si="28"/>
        <v>0</v>
      </c>
      <c r="G38" s="38">
        <f t="shared" si="28"/>
        <v>0</v>
      </c>
      <c r="H38" s="38">
        <f t="shared" si="28"/>
        <v>0</v>
      </c>
      <c r="I38" s="38">
        <f t="shared" si="28"/>
        <v>0</v>
      </c>
      <c r="J38" s="38">
        <f t="shared" ref="J38:K38" si="29">J24</f>
        <v>0</v>
      </c>
      <c r="K38" s="38">
        <f t="shared" si="29"/>
        <v>0</v>
      </c>
      <c r="L38" s="38">
        <f t="shared" ref="L38" si="30">L24</f>
        <v>0</v>
      </c>
    </row>
    <row r="39" spans="1:17">
      <c r="A39" s="44" t="s">
        <v>246</v>
      </c>
      <c r="B39" s="35">
        <f t="shared" ref="B39:H39" si="31">B40+B41</f>
        <v>0</v>
      </c>
      <c r="C39" s="82">
        <f t="shared" si="31"/>
        <v>0</v>
      </c>
      <c r="D39" s="38">
        <f t="shared" si="31"/>
        <v>0</v>
      </c>
      <c r="E39" s="38">
        <f t="shared" si="31"/>
        <v>0</v>
      </c>
      <c r="F39" s="38">
        <f t="shared" si="31"/>
        <v>0</v>
      </c>
      <c r="G39" s="38">
        <f t="shared" si="31"/>
        <v>0</v>
      </c>
      <c r="H39" s="38">
        <f t="shared" si="31"/>
        <v>0</v>
      </c>
      <c r="I39" s="38">
        <f t="shared" ref="I39:J39" si="32">I40+I41</f>
        <v>0</v>
      </c>
      <c r="J39" s="38">
        <f t="shared" si="32"/>
        <v>0</v>
      </c>
      <c r="K39" s="38">
        <f t="shared" ref="K39:L39" si="33">K40+K41</f>
        <v>0</v>
      </c>
      <c r="L39" s="38">
        <f t="shared" si="33"/>
        <v>0</v>
      </c>
    </row>
    <row r="40" spans="1:17">
      <c r="A40" s="30" t="s">
        <v>247</v>
      </c>
      <c r="B40" s="31"/>
      <c r="C40" s="83"/>
      <c r="D40" s="1"/>
      <c r="E40" s="1"/>
      <c r="F40" s="1"/>
      <c r="G40" s="1"/>
      <c r="H40" s="1"/>
      <c r="I40" s="1"/>
      <c r="J40" s="1"/>
      <c r="K40" s="1"/>
      <c r="L40" s="1"/>
    </row>
    <row r="41" spans="1:17" ht="15.75" thickBot="1">
      <c r="A41" s="39" t="s">
        <v>248</v>
      </c>
      <c r="B41" s="40"/>
      <c r="C41" s="77"/>
      <c r="D41" s="43"/>
      <c r="E41" s="43"/>
      <c r="F41" s="43"/>
      <c r="G41" s="43"/>
      <c r="H41" s="43"/>
      <c r="I41" s="43"/>
      <c r="J41" s="43"/>
      <c r="K41" s="43"/>
      <c r="L41" s="43"/>
    </row>
    <row r="42" spans="1:17" ht="15.75" thickBot="1">
      <c r="A42" s="16" t="s">
        <v>282</v>
      </c>
      <c r="B42" s="17">
        <f t="shared" ref="B42:H42" si="34">B37+B39</f>
        <v>0</v>
      </c>
      <c r="C42" s="18">
        <f t="shared" si="34"/>
        <v>0</v>
      </c>
      <c r="D42" s="17">
        <f t="shared" si="34"/>
        <v>0</v>
      </c>
      <c r="E42" s="19">
        <f t="shared" si="34"/>
        <v>0</v>
      </c>
      <c r="F42" s="19">
        <f t="shared" si="34"/>
        <v>0</v>
      </c>
      <c r="G42" s="19">
        <f t="shared" si="34"/>
        <v>0</v>
      </c>
      <c r="H42" s="19">
        <f t="shared" si="34"/>
        <v>0</v>
      </c>
      <c r="I42" s="19">
        <f t="shared" ref="I42:J42" si="35">I37+I39</f>
        <v>0</v>
      </c>
      <c r="J42" s="19">
        <f t="shared" si="35"/>
        <v>0</v>
      </c>
      <c r="K42" s="19">
        <f t="shared" ref="K42:L42" si="36">K37+K39</f>
        <v>0</v>
      </c>
      <c r="L42" s="19">
        <f t="shared" si="36"/>
        <v>0</v>
      </c>
    </row>
    <row r="43" spans="1:17">
      <c r="A43" s="54" t="s">
        <v>18</v>
      </c>
      <c r="B43" s="3"/>
      <c r="C43" s="3"/>
      <c r="D43" s="3"/>
      <c r="E43" s="3"/>
      <c r="F43" s="3"/>
      <c r="G43" s="3"/>
      <c r="H43" s="3"/>
    </row>
    <row r="44" spans="1:17" ht="15.75">
      <c r="A44" s="56" t="s">
        <v>337</v>
      </c>
      <c r="B44" s="3"/>
      <c r="C44" s="3"/>
      <c r="D44" s="3"/>
      <c r="E44" s="3"/>
      <c r="F44" s="3"/>
      <c r="G44" s="3"/>
      <c r="H44" s="3"/>
    </row>
    <row r="45" spans="1:17">
      <c r="A45" s="54" t="s">
        <v>278</v>
      </c>
      <c r="B45" s="3"/>
      <c r="C45" s="3"/>
      <c r="D45" s="3"/>
      <c r="E45" s="3"/>
      <c r="F45" s="3"/>
      <c r="G45" s="3"/>
      <c r="H45" s="3"/>
    </row>
    <row r="46" spans="1:17" ht="15" customHeight="1">
      <c r="A46" s="348" t="s">
        <v>319</v>
      </c>
      <c r="B46" s="348"/>
      <c r="C46" s="348"/>
      <c r="D46" s="348"/>
      <c r="E46" s="348"/>
      <c r="F46" s="348"/>
      <c r="G46" s="348"/>
      <c r="H46" s="348"/>
    </row>
    <row r="47" spans="1:17" ht="31.5" customHeight="1" thickBot="1">
      <c r="A47" s="346"/>
      <c r="B47" s="346"/>
      <c r="C47" s="346"/>
      <c r="D47" s="346"/>
      <c r="E47" s="346"/>
      <c r="F47" s="346"/>
      <c r="G47" s="346"/>
      <c r="H47" s="346"/>
      <c r="I47" s="84"/>
      <c r="J47" s="84"/>
    </row>
    <row r="48" spans="1:17" ht="37.5" customHeight="1" thickBot="1">
      <c r="A48" s="364" t="s">
        <v>325</v>
      </c>
      <c r="B48" s="365"/>
      <c r="C48" s="365"/>
      <c r="D48" s="365"/>
      <c r="E48" s="365"/>
      <c r="F48" s="365"/>
      <c r="G48" s="365"/>
      <c r="H48" s="365"/>
      <c r="I48" s="365"/>
      <c r="J48" s="365"/>
      <c r="K48" s="365"/>
      <c r="L48" s="366"/>
    </row>
    <row r="49" spans="1:12" ht="45" customHeight="1" thickBot="1">
      <c r="A49" s="85" t="s">
        <v>326</v>
      </c>
      <c r="B49" s="85" t="s">
        <v>327</v>
      </c>
      <c r="C49" s="86" t="s">
        <v>328</v>
      </c>
      <c r="D49" s="87" t="s">
        <v>329</v>
      </c>
      <c r="E49" s="87" t="s">
        <v>348</v>
      </c>
      <c r="F49" s="358" t="s">
        <v>332</v>
      </c>
      <c r="G49" s="359"/>
      <c r="H49" s="358" t="s">
        <v>330</v>
      </c>
      <c r="I49" s="360"/>
      <c r="J49" s="361" t="s">
        <v>349</v>
      </c>
      <c r="K49" s="362"/>
      <c r="L49" s="363"/>
    </row>
    <row r="50" spans="1:12" ht="15" customHeight="1">
      <c r="A50" s="88"/>
      <c r="B50" s="89"/>
      <c r="C50" s="89"/>
      <c r="D50" s="90"/>
      <c r="E50" s="90"/>
      <c r="F50" s="370"/>
      <c r="G50" s="371"/>
      <c r="H50" s="376"/>
      <c r="I50" s="376"/>
      <c r="J50" s="376"/>
      <c r="K50" s="376"/>
      <c r="L50" s="379"/>
    </row>
    <row r="51" spans="1:12" ht="15" customHeight="1">
      <c r="A51" s="91"/>
      <c r="B51" s="92"/>
      <c r="C51" s="93"/>
      <c r="D51" s="94"/>
      <c r="E51" s="94"/>
      <c r="F51" s="372"/>
      <c r="G51" s="373"/>
      <c r="H51" s="377"/>
      <c r="I51" s="377"/>
      <c r="J51" s="377"/>
      <c r="K51" s="377"/>
      <c r="L51" s="380"/>
    </row>
    <row r="52" spans="1:12" ht="15" customHeight="1">
      <c r="A52" s="91"/>
      <c r="B52" s="92"/>
      <c r="C52" s="93"/>
      <c r="D52" s="94"/>
      <c r="E52" s="94"/>
      <c r="F52" s="372"/>
      <c r="G52" s="373"/>
      <c r="H52" s="377"/>
      <c r="I52" s="377"/>
      <c r="J52" s="377"/>
      <c r="K52" s="377"/>
      <c r="L52" s="380"/>
    </row>
    <row r="53" spans="1:12" ht="15" customHeight="1">
      <c r="A53" s="91"/>
      <c r="B53" s="92"/>
      <c r="C53" s="93"/>
      <c r="D53" s="94"/>
      <c r="E53" s="94"/>
      <c r="F53" s="372"/>
      <c r="G53" s="373"/>
      <c r="H53" s="377"/>
      <c r="I53" s="377"/>
      <c r="J53" s="377"/>
      <c r="K53" s="377"/>
      <c r="L53" s="380"/>
    </row>
    <row r="54" spans="1:12" ht="15" customHeight="1">
      <c r="A54" s="91"/>
      <c r="B54" s="92"/>
      <c r="C54" s="93"/>
      <c r="D54" s="94"/>
      <c r="E54" s="94"/>
      <c r="F54" s="372"/>
      <c r="G54" s="373"/>
      <c r="H54" s="377"/>
      <c r="I54" s="377"/>
      <c r="J54" s="377"/>
      <c r="K54" s="377"/>
      <c r="L54" s="380"/>
    </row>
    <row r="55" spans="1:12" ht="15" customHeight="1">
      <c r="A55" s="91"/>
      <c r="B55" s="92"/>
      <c r="C55" s="93"/>
      <c r="D55" s="94"/>
      <c r="E55" s="94"/>
      <c r="F55" s="372"/>
      <c r="G55" s="373"/>
      <c r="H55" s="377"/>
      <c r="I55" s="377"/>
      <c r="J55" s="377"/>
      <c r="K55" s="377"/>
      <c r="L55" s="380"/>
    </row>
    <row r="56" spans="1:12" ht="15" customHeight="1">
      <c r="A56" s="91"/>
      <c r="B56" s="92"/>
      <c r="C56" s="93"/>
      <c r="D56" s="94"/>
      <c r="E56" s="94"/>
      <c r="F56" s="372"/>
      <c r="G56" s="373"/>
      <c r="H56" s="377"/>
      <c r="I56" s="377"/>
      <c r="J56" s="377"/>
      <c r="K56" s="377"/>
      <c r="L56" s="380"/>
    </row>
    <row r="57" spans="1:12" ht="15" customHeight="1">
      <c r="A57" s="91"/>
      <c r="B57" s="92"/>
      <c r="C57" s="93"/>
      <c r="D57" s="94"/>
      <c r="E57" s="94"/>
      <c r="F57" s="372"/>
      <c r="G57" s="373"/>
      <c r="H57" s="377"/>
      <c r="I57" s="377"/>
      <c r="J57" s="377"/>
      <c r="K57" s="377"/>
      <c r="L57" s="380"/>
    </row>
    <row r="58" spans="1:12" ht="15" customHeight="1" thickBot="1">
      <c r="A58" s="95"/>
      <c r="B58" s="96"/>
      <c r="C58" s="97"/>
      <c r="D58" s="98"/>
      <c r="E58" s="98"/>
      <c r="F58" s="374"/>
      <c r="G58" s="375"/>
      <c r="H58" s="378"/>
      <c r="I58" s="378"/>
      <c r="J58" s="378"/>
      <c r="K58" s="378"/>
      <c r="L58" s="381"/>
    </row>
    <row r="59" spans="1:12" ht="15.75" thickBot="1">
      <c r="A59" s="367" t="s">
        <v>277</v>
      </c>
      <c r="B59" s="368"/>
      <c r="C59" s="369"/>
      <c r="D59" s="99">
        <f>SUM(D50:D58)</f>
        <v>0</v>
      </c>
      <c r="E59" s="99">
        <f>SUM(E50:E58)</f>
        <v>0</v>
      </c>
    </row>
    <row r="60" spans="1:12" ht="15.75" thickBot="1"/>
    <row r="61" spans="1:12" ht="19.5" thickBot="1">
      <c r="A61" s="364" t="s">
        <v>331</v>
      </c>
      <c r="B61" s="365"/>
      <c r="C61" s="365"/>
      <c r="D61" s="365"/>
      <c r="E61" s="365"/>
      <c r="F61" s="365"/>
      <c r="G61" s="365"/>
      <c r="H61" s="365"/>
      <c r="I61" s="366"/>
    </row>
    <row r="62" spans="1:12" ht="39" thickBot="1">
      <c r="A62" s="85" t="s">
        <v>333</v>
      </c>
      <c r="B62" s="85" t="s">
        <v>334</v>
      </c>
      <c r="C62" s="86" t="s">
        <v>335</v>
      </c>
      <c r="D62" s="87" t="s">
        <v>329</v>
      </c>
      <c r="E62" s="87" t="s">
        <v>348</v>
      </c>
      <c r="F62" s="358" t="s">
        <v>332</v>
      </c>
      <c r="G62" s="360"/>
      <c r="H62" s="361" t="s">
        <v>336</v>
      </c>
      <c r="I62" s="363"/>
    </row>
    <row r="63" spans="1:12">
      <c r="A63" s="88"/>
      <c r="B63" s="89"/>
      <c r="C63" s="89"/>
      <c r="D63" s="90"/>
      <c r="E63" s="90"/>
      <c r="F63" s="370"/>
      <c r="G63" s="371"/>
      <c r="H63" s="376"/>
      <c r="I63" s="379"/>
    </row>
    <row r="64" spans="1:12">
      <c r="A64" s="91"/>
      <c r="B64" s="92"/>
      <c r="C64" s="93"/>
      <c r="D64" s="94"/>
      <c r="E64" s="94"/>
      <c r="F64" s="372"/>
      <c r="G64" s="373"/>
      <c r="H64" s="377"/>
      <c r="I64" s="380"/>
    </row>
    <row r="65" spans="1:9">
      <c r="A65" s="91"/>
      <c r="B65" s="92"/>
      <c r="C65" s="93"/>
      <c r="D65" s="94"/>
      <c r="E65" s="94"/>
      <c r="F65" s="372"/>
      <c r="G65" s="373"/>
      <c r="H65" s="377"/>
      <c r="I65" s="380"/>
    </row>
    <row r="66" spans="1:9">
      <c r="A66" s="91"/>
      <c r="B66" s="92"/>
      <c r="C66" s="93"/>
      <c r="D66" s="94"/>
      <c r="E66" s="94"/>
      <c r="F66" s="372"/>
      <c r="G66" s="373"/>
      <c r="H66" s="377"/>
      <c r="I66" s="380"/>
    </row>
    <row r="67" spans="1:9">
      <c r="A67" s="91"/>
      <c r="B67" s="92"/>
      <c r="C67" s="93"/>
      <c r="D67" s="94"/>
      <c r="E67" s="94"/>
      <c r="F67" s="372"/>
      <c r="G67" s="373"/>
      <c r="H67" s="377"/>
      <c r="I67" s="380"/>
    </row>
    <row r="68" spans="1:9">
      <c r="A68" s="91"/>
      <c r="B68" s="92"/>
      <c r="C68" s="93"/>
      <c r="D68" s="94"/>
      <c r="E68" s="94"/>
      <c r="F68" s="372"/>
      <c r="G68" s="373"/>
      <c r="H68" s="377"/>
      <c r="I68" s="380"/>
    </row>
    <row r="69" spans="1:9">
      <c r="A69" s="91"/>
      <c r="B69" s="92"/>
      <c r="C69" s="93"/>
      <c r="D69" s="94"/>
      <c r="E69" s="94"/>
      <c r="F69" s="372"/>
      <c r="G69" s="373"/>
      <c r="H69" s="377"/>
      <c r="I69" s="380"/>
    </row>
    <row r="70" spans="1:9">
      <c r="A70" s="91"/>
      <c r="B70" s="92"/>
      <c r="C70" s="93"/>
      <c r="D70" s="94"/>
      <c r="E70" s="94"/>
      <c r="F70" s="372"/>
      <c r="G70" s="373"/>
      <c r="H70" s="377"/>
      <c r="I70" s="380"/>
    </row>
    <row r="71" spans="1:9" ht="15.75" thickBot="1">
      <c r="A71" s="95"/>
      <c r="B71" s="96"/>
      <c r="C71" s="97"/>
      <c r="D71" s="98"/>
      <c r="E71" s="98"/>
      <c r="F71" s="374"/>
      <c r="G71" s="375"/>
      <c r="H71" s="378"/>
      <c r="I71" s="381"/>
    </row>
  </sheetData>
  <sheetProtection algorithmName="SHA-512" hashValue="rQfGYGOXeA2Rc+UCs8wUe/vb/xjNGafbDqz8DRs8adGFqDNHPEQzC/OW90n2QWLD5Ka83QJhUSGQ9usWqndpzw==" saltValue="cUzNx13doRTsL+g/HeotQg==" spinCount="100000" sheet="1" objects="1" scenarios="1"/>
  <mergeCells count="63">
    <mergeCell ref="A61:I61"/>
    <mergeCell ref="F70:G70"/>
    <mergeCell ref="H70:I70"/>
    <mergeCell ref="F71:G71"/>
    <mergeCell ref="H71:I71"/>
    <mergeCell ref="F68:G68"/>
    <mergeCell ref="H68:I68"/>
    <mergeCell ref="F69:G69"/>
    <mergeCell ref="H69:I69"/>
    <mergeCell ref="F66:G66"/>
    <mergeCell ref="H66:I66"/>
    <mergeCell ref="F67:G67"/>
    <mergeCell ref="H67:I67"/>
    <mergeCell ref="F64:G64"/>
    <mergeCell ref="H64:I64"/>
    <mergeCell ref="F65:G65"/>
    <mergeCell ref="H65:I65"/>
    <mergeCell ref="F62:G62"/>
    <mergeCell ref="H62:I62"/>
    <mergeCell ref="F63:G63"/>
    <mergeCell ref="H63:I63"/>
    <mergeCell ref="H57:I57"/>
    <mergeCell ref="H58:I58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H52:I52"/>
    <mergeCell ref="H53:I53"/>
    <mergeCell ref="H54:I54"/>
    <mergeCell ref="H55:I55"/>
    <mergeCell ref="H56:I56"/>
    <mergeCell ref="F49:G49"/>
    <mergeCell ref="H49:I49"/>
    <mergeCell ref="J49:L49"/>
    <mergeCell ref="A48:L48"/>
    <mergeCell ref="A59:C5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H50:I50"/>
    <mergeCell ref="H51:I51"/>
    <mergeCell ref="A47:H47"/>
    <mergeCell ref="A1:I1"/>
    <mergeCell ref="A46:H46"/>
    <mergeCell ref="A28:F28"/>
    <mergeCell ref="A5:I5"/>
    <mergeCell ref="A33:I33"/>
    <mergeCell ref="B2:D2"/>
    <mergeCell ref="E2:L2"/>
    <mergeCell ref="B30:D30"/>
    <mergeCell ref="E30:L30"/>
  </mergeCells>
  <dataValidations count="1">
    <dataValidation type="list" operator="equal" allowBlank="1" showInputMessage="1" showErrorMessage="1" sqref="G28" xr:uid="{00000000-0002-0000-0000-000000000000}">
      <formula1>$M$28:$M$35</formula1>
    </dataValidation>
  </dataValidations>
  <pageMargins left="0.24" right="0.23" top="0.75" bottom="0.75" header="0.3" footer="0.3"/>
  <pageSetup paperSize="9" scale="41" orientation="portrait" r:id="rId1"/>
  <rowBreaks count="1" manualBreakCount="1">
    <brk id="5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2"/>
  <sheetViews>
    <sheetView zoomScale="85" zoomScaleNormal="85" zoomScaleSheetLayoutView="90" workbookViewId="0">
      <selection activeCell="D11" sqref="D11"/>
    </sheetView>
  </sheetViews>
  <sheetFormatPr defaultRowHeight="15"/>
  <cols>
    <col min="1" max="1" width="43.75" style="4" customWidth="1"/>
    <col min="2" max="2" width="17.75" style="4" customWidth="1"/>
    <col min="3" max="10" width="14.5" style="4" customWidth="1"/>
    <col min="11" max="11" width="14.375" style="4" customWidth="1"/>
    <col min="12" max="12" width="12.75" style="4" customWidth="1"/>
    <col min="13" max="16384" width="9" style="4"/>
  </cols>
  <sheetData>
    <row r="1" spans="1:12" s="101" customFormat="1" ht="36" customHeight="1" thickBot="1">
      <c r="A1" s="382" t="s">
        <v>343</v>
      </c>
      <c r="B1" s="382"/>
      <c r="C1" s="382"/>
      <c r="D1" s="382"/>
      <c r="E1" s="382"/>
      <c r="F1" s="382"/>
      <c r="G1" s="382"/>
      <c r="H1" s="382"/>
      <c r="I1" s="382"/>
      <c r="J1" s="100"/>
      <c r="K1" s="100"/>
      <c r="L1" s="100"/>
    </row>
    <row r="2" spans="1:12" ht="15.75" customHeight="1" thickBot="1">
      <c r="A2" s="3"/>
      <c r="B2" s="355" t="s">
        <v>275</v>
      </c>
      <c r="C2" s="356"/>
      <c r="D2" s="357"/>
      <c r="E2" s="356" t="s">
        <v>241</v>
      </c>
      <c r="F2" s="356"/>
      <c r="G2" s="356"/>
      <c r="H2" s="356"/>
      <c r="I2" s="356"/>
      <c r="J2" s="356"/>
      <c r="K2" s="356"/>
      <c r="L2" s="357"/>
    </row>
    <row r="3" spans="1:12" ht="15.75" thickBot="1">
      <c r="A3" s="5" t="s">
        <v>19</v>
      </c>
      <c r="B3" s="6">
        <v>2020</v>
      </c>
      <c r="C3" s="6">
        <v>2021</v>
      </c>
      <c r="D3" s="6">
        <v>2022</v>
      </c>
      <c r="E3" s="6">
        <v>2022</v>
      </c>
      <c r="F3" s="6">
        <v>2023</v>
      </c>
      <c r="G3" s="6">
        <v>2024</v>
      </c>
      <c r="H3" s="6">
        <v>2025</v>
      </c>
      <c r="I3" s="6">
        <v>2026</v>
      </c>
      <c r="J3" s="6">
        <v>2027</v>
      </c>
      <c r="K3" s="6">
        <v>2028</v>
      </c>
      <c r="L3" s="6">
        <v>2029</v>
      </c>
    </row>
    <row r="4" spans="1:12" ht="15.75" thickBot="1">
      <c r="A4" s="39" t="s">
        <v>240</v>
      </c>
      <c r="B4" s="10">
        <v>12</v>
      </c>
      <c r="C4" s="10">
        <v>12</v>
      </c>
      <c r="D4" s="11" t="s">
        <v>320</v>
      </c>
      <c r="E4" s="12">
        <v>12</v>
      </c>
      <c r="F4" s="10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0">
        <v>12</v>
      </c>
    </row>
    <row r="5" spans="1:12" ht="18.75" customHeight="1" thickBot="1">
      <c r="A5" s="383" t="s">
        <v>317</v>
      </c>
      <c r="B5" s="384"/>
      <c r="C5" s="384"/>
      <c r="D5" s="384"/>
      <c r="E5" s="385"/>
      <c r="F5" s="385"/>
      <c r="G5" s="385"/>
      <c r="H5" s="385"/>
      <c r="I5" s="385"/>
      <c r="J5" s="102"/>
      <c r="K5" s="102"/>
      <c r="L5" s="102"/>
    </row>
    <row r="6" spans="1:12" ht="15.75" thickBot="1">
      <c r="A6" s="103" t="s">
        <v>256</v>
      </c>
      <c r="B6" s="104">
        <f t="shared" ref="B6:G6" si="0">B7+B8</f>
        <v>0</v>
      </c>
      <c r="C6" s="105">
        <f t="shared" si="0"/>
        <v>0</v>
      </c>
      <c r="D6" s="106">
        <f t="shared" si="0"/>
        <v>0</v>
      </c>
      <c r="E6" s="107">
        <f t="shared" si="0"/>
        <v>0</v>
      </c>
      <c r="F6" s="19">
        <f t="shared" si="0"/>
        <v>0</v>
      </c>
      <c r="G6" s="19">
        <f t="shared" si="0"/>
        <v>0</v>
      </c>
      <c r="H6" s="19">
        <f t="shared" ref="H6:I6" si="1">H7+H8</f>
        <v>0</v>
      </c>
      <c r="I6" s="19">
        <f t="shared" si="1"/>
        <v>0</v>
      </c>
      <c r="J6" s="19">
        <f t="shared" ref="J6:K6" si="2">J7+J8</f>
        <v>0</v>
      </c>
      <c r="K6" s="19">
        <f t="shared" si="2"/>
        <v>0</v>
      </c>
      <c r="L6" s="19">
        <f t="shared" ref="L6" si="3">L7+L8</f>
        <v>0</v>
      </c>
    </row>
    <row r="7" spans="1:12">
      <c r="A7" s="108" t="s">
        <v>0</v>
      </c>
      <c r="B7" s="73"/>
      <c r="C7" s="109"/>
      <c r="D7" s="110"/>
      <c r="E7" s="28"/>
      <c r="F7" s="29"/>
      <c r="G7" s="29"/>
      <c r="H7" s="29"/>
      <c r="I7" s="24"/>
      <c r="J7" s="24"/>
      <c r="K7" s="24"/>
      <c r="L7" s="24"/>
    </row>
    <row r="8" spans="1:12" ht="15.75" thickBot="1">
      <c r="A8" s="39" t="s">
        <v>1</v>
      </c>
      <c r="B8" s="40"/>
      <c r="C8" s="41"/>
      <c r="D8" s="42"/>
      <c r="E8" s="42"/>
      <c r="F8" s="43"/>
      <c r="G8" s="43"/>
      <c r="H8" s="77"/>
      <c r="I8" s="43"/>
      <c r="J8" s="43"/>
      <c r="K8" s="43"/>
      <c r="L8" s="43"/>
    </row>
    <row r="9" spans="1:12" ht="15.75" thickBot="1">
      <c r="A9" s="16" t="s">
        <v>270</v>
      </c>
      <c r="B9" s="17">
        <f t="shared" ref="B9:G9" si="4">B10-B12+B11+B13+B14</f>
        <v>0</v>
      </c>
      <c r="C9" s="111">
        <f t="shared" si="4"/>
        <v>0</v>
      </c>
      <c r="D9" s="107">
        <f t="shared" si="4"/>
        <v>0</v>
      </c>
      <c r="E9" s="107">
        <f t="shared" si="4"/>
        <v>0</v>
      </c>
      <c r="F9" s="19">
        <f t="shared" si="4"/>
        <v>0</v>
      </c>
      <c r="G9" s="19">
        <f t="shared" si="4"/>
        <v>0</v>
      </c>
      <c r="H9" s="19">
        <f t="shared" ref="H9:I9" si="5">H10-H12+H11+H13+H14</f>
        <v>0</v>
      </c>
      <c r="I9" s="19">
        <f t="shared" si="5"/>
        <v>0</v>
      </c>
      <c r="J9" s="19">
        <f t="shared" ref="J9:K9" si="6">J10-J12+J11+J13+J14</f>
        <v>0</v>
      </c>
      <c r="K9" s="19">
        <f t="shared" si="6"/>
        <v>0</v>
      </c>
      <c r="L9" s="19">
        <f t="shared" ref="L9" si="7">L10-L12+L11+L13+L14</f>
        <v>0</v>
      </c>
    </row>
    <row r="10" spans="1:12">
      <c r="A10" s="108" t="s">
        <v>252</v>
      </c>
      <c r="B10" s="73"/>
      <c r="C10" s="109"/>
      <c r="D10" s="110"/>
      <c r="E10" s="28"/>
      <c r="F10" s="29"/>
      <c r="G10" s="29"/>
      <c r="H10" s="112"/>
      <c r="I10" s="29"/>
      <c r="J10" s="29"/>
      <c r="K10" s="29"/>
      <c r="L10" s="29"/>
    </row>
    <row r="11" spans="1:12">
      <c r="A11" s="30" t="s">
        <v>253</v>
      </c>
      <c r="B11" s="31"/>
      <c r="C11" s="32"/>
      <c r="D11" s="33"/>
      <c r="E11" s="33"/>
      <c r="F11" s="1"/>
      <c r="G11" s="1"/>
      <c r="H11" s="1"/>
      <c r="I11" s="29"/>
      <c r="J11" s="29"/>
      <c r="K11" s="29"/>
      <c r="L11" s="29"/>
    </row>
    <row r="12" spans="1:12">
      <c r="A12" s="30" t="s">
        <v>254</v>
      </c>
      <c r="B12" s="31"/>
      <c r="C12" s="32"/>
      <c r="D12" s="33"/>
      <c r="E12" s="33"/>
      <c r="F12" s="1"/>
      <c r="G12" s="1"/>
      <c r="H12" s="1"/>
      <c r="I12" s="1"/>
      <c r="J12" s="1"/>
      <c r="K12" s="1"/>
      <c r="L12" s="1"/>
    </row>
    <row r="13" spans="1:12">
      <c r="A13" s="39" t="s">
        <v>255</v>
      </c>
      <c r="B13" s="40"/>
      <c r="C13" s="41"/>
      <c r="D13" s="42"/>
      <c r="E13" s="42"/>
      <c r="F13" s="43"/>
      <c r="G13" s="43"/>
      <c r="H13" s="43"/>
      <c r="I13" s="43"/>
      <c r="J13" s="43"/>
      <c r="K13" s="43"/>
      <c r="L13" s="43"/>
    </row>
    <row r="14" spans="1:12">
      <c r="A14" s="34" t="s">
        <v>273</v>
      </c>
      <c r="B14" s="45">
        <f t="shared" ref="B14:G14" si="8">SUM(B15:B23)</f>
        <v>0</v>
      </c>
      <c r="C14" s="46">
        <f t="shared" si="8"/>
        <v>0</v>
      </c>
      <c r="D14" s="47">
        <f t="shared" si="8"/>
        <v>0</v>
      </c>
      <c r="E14" s="47">
        <f t="shared" si="8"/>
        <v>0</v>
      </c>
      <c r="F14" s="48">
        <f t="shared" si="8"/>
        <v>0</v>
      </c>
      <c r="G14" s="48">
        <f t="shared" si="8"/>
        <v>0</v>
      </c>
      <c r="H14" s="48">
        <f t="shared" ref="H14:I14" si="9">SUM(H15:H23)</f>
        <v>0</v>
      </c>
      <c r="I14" s="46">
        <f t="shared" si="9"/>
        <v>0</v>
      </c>
      <c r="J14" s="46">
        <f t="shared" ref="J14:K14" si="10">SUM(J15:J23)</f>
        <v>0</v>
      </c>
      <c r="K14" s="46">
        <f t="shared" si="10"/>
        <v>0</v>
      </c>
      <c r="L14" s="46">
        <f t="shared" ref="L14" si="11">SUM(L15:L23)</f>
        <v>0</v>
      </c>
    </row>
    <row r="15" spans="1:12">
      <c r="A15" s="30" t="s">
        <v>289</v>
      </c>
      <c r="B15" s="26"/>
      <c r="C15" s="27"/>
      <c r="D15" s="28"/>
      <c r="E15" s="33"/>
      <c r="F15" s="1"/>
      <c r="G15" s="1"/>
      <c r="H15" s="1"/>
      <c r="I15" s="1"/>
      <c r="J15" s="1"/>
      <c r="K15" s="1"/>
      <c r="L15" s="1"/>
    </row>
    <row r="16" spans="1:12">
      <c r="A16" s="30" t="s">
        <v>271</v>
      </c>
      <c r="B16" s="31"/>
      <c r="C16" s="32"/>
      <c r="D16" s="33"/>
      <c r="E16" s="33"/>
      <c r="F16" s="1"/>
      <c r="G16" s="1"/>
      <c r="H16" s="1"/>
      <c r="I16" s="1"/>
      <c r="J16" s="1"/>
      <c r="K16" s="1"/>
      <c r="L16" s="1"/>
    </row>
    <row r="17" spans="1:12">
      <c r="A17" s="113" t="s">
        <v>293</v>
      </c>
      <c r="B17" s="114"/>
      <c r="C17" s="32"/>
      <c r="D17" s="33"/>
      <c r="E17" s="33"/>
      <c r="F17" s="1"/>
      <c r="G17" s="1"/>
      <c r="H17" s="1"/>
      <c r="I17" s="1"/>
      <c r="J17" s="1"/>
      <c r="K17" s="1"/>
      <c r="L17" s="1"/>
    </row>
    <row r="18" spans="1:12">
      <c r="A18" s="30" t="s">
        <v>294</v>
      </c>
      <c r="B18" s="31"/>
      <c r="C18" s="32"/>
      <c r="D18" s="33"/>
      <c r="E18" s="33"/>
      <c r="F18" s="1"/>
      <c r="G18" s="1"/>
      <c r="H18" s="1"/>
      <c r="I18" s="1"/>
      <c r="J18" s="1"/>
      <c r="K18" s="1"/>
      <c r="L18" s="1"/>
    </row>
    <row r="19" spans="1:12">
      <c r="A19" s="30" t="s">
        <v>295</v>
      </c>
      <c r="B19" s="31"/>
      <c r="C19" s="32"/>
      <c r="D19" s="33"/>
      <c r="E19" s="33"/>
      <c r="F19" s="1"/>
      <c r="G19" s="1"/>
      <c r="H19" s="1"/>
      <c r="I19" s="1"/>
      <c r="J19" s="1"/>
      <c r="K19" s="1"/>
      <c r="L19" s="1"/>
    </row>
    <row r="20" spans="1:12">
      <c r="A20" s="30" t="s">
        <v>296</v>
      </c>
      <c r="B20" s="31"/>
      <c r="C20" s="32"/>
      <c r="D20" s="33"/>
      <c r="E20" s="33"/>
      <c r="F20" s="1"/>
      <c r="G20" s="1"/>
      <c r="H20" s="1"/>
      <c r="I20" s="1"/>
      <c r="J20" s="1"/>
      <c r="K20" s="1"/>
      <c r="L20" s="1"/>
    </row>
    <row r="21" spans="1:12">
      <c r="A21" s="30" t="s">
        <v>297</v>
      </c>
      <c r="B21" s="31"/>
      <c r="C21" s="32"/>
      <c r="D21" s="33"/>
      <c r="E21" s="33"/>
      <c r="F21" s="1"/>
      <c r="G21" s="1"/>
      <c r="H21" s="1"/>
      <c r="I21" s="1"/>
      <c r="J21" s="1"/>
      <c r="K21" s="1"/>
      <c r="L21" s="1"/>
    </row>
    <row r="22" spans="1:12">
      <c r="A22" s="30" t="s">
        <v>298</v>
      </c>
      <c r="B22" s="31"/>
      <c r="C22" s="32"/>
      <c r="D22" s="33"/>
      <c r="E22" s="33"/>
      <c r="F22" s="1"/>
      <c r="G22" s="1"/>
      <c r="H22" s="1"/>
      <c r="I22" s="1"/>
      <c r="J22" s="1"/>
      <c r="K22" s="1"/>
      <c r="L22" s="1"/>
    </row>
    <row r="23" spans="1:12" ht="15.75" thickBot="1">
      <c r="A23" s="9" t="s">
        <v>299</v>
      </c>
      <c r="B23" s="115"/>
      <c r="C23" s="116"/>
      <c r="D23" s="117"/>
      <c r="E23" s="42"/>
      <c r="F23" s="43"/>
      <c r="G23" s="43"/>
      <c r="H23" s="43"/>
      <c r="I23" s="43"/>
      <c r="J23" s="43"/>
      <c r="K23" s="43"/>
      <c r="L23" s="43"/>
    </row>
    <row r="24" spans="1:12" ht="15.75" thickBot="1">
      <c r="A24" s="16" t="s">
        <v>3</v>
      </c>
      <c r="B24" s="17">
        <f t="shared" ref="B24:G24" si="12">B6-B9</f>
        <v>0</v>
      </c>
      <c r="C24" s="111">
        <f t="shared" si="12"/>
        <v>0</v>
      </c>
      <c r="D24" s="107">
        <f t="shared" si="12"/>
        <v>0</v>
      </c>
      <c r="E24" s="107">
        <f t="shared" si="12"/>
        <v>0</v>
      </c>
      <c r="F24" s="19">
        <f t="shared" si="12"/>
        <v>0</v>
      </c>
      <c r="G24" s="19">
        <f t="shared" si="12"/>
        <v>0</v>
      </c>
      <c r="H24" s="19">
        <f t="shared" ref="H24:I24" si="13">H6-H9</f>
        <v>0</v>
      </c>
      <c r="I24" s="19">
        <f t="shared" si="13"/>
        <v>0</v>
      </c>
      <c r="J24" s="19">
        <f t="shared" ref="J24:K24" si="14">J6-J9</f>
        <v>0</v>
      </c>
      <c r="K24" s="19">
        <f t="shared" si="14"/>
        <v>0</v>
      </c>
      <c r="L24" s="19">
        <f t="shared" ref="L24" si="15">L6-L9</f>
        <v>0</v>
      </c>
    </row>
    <row r="25" spans="1:12">
      <c r="A25" s="118" t="s">
        <v>288</v>
      </c>
      <c r="B25" s="73"/>
      <c r="C25" s="109"/>
      <c r="D25" s="110"/>
      <c r="E25" s="28"/>
      <c r="F25" s="29"/>
      <c r="G25" s="29"/>
      <c r="H25" s="29"/>
      <c r="I25" s="29"/>
      <c r="J25" s="29"/>
      <c r="K25" s="29"/>
      <c r="L25" s="29"/>
    </row>
    <row r="26" spans="1:12">
      <c r="A26" s="119" t="s">
        <v>269</v>
      </c>
      <c r="B26" s="35">
        <f t="shared" ref="B26:G26" si="16">B24-B25</f>
        <v>0</v>
      </c>
      <c r="C26" s="36">
        <f t="shared" si="16"/>
        <v>0</v>
      </c>
      <c r="D26" s="37">
        <f t="shared" si="16"/>
        <v>0</v>
      </c>
      <c r="E26" s="37">
        <f t="shared" si="16"/>
        <v>0</v>
      </c>
      <c r="F26" s="38">
        <f t="shared" si="16"/>
        <v>0</v>
      </c>
      <c r="G26" s="38">
        <f t="shared" si="16"/>
        <v>0</v>
      </c>
      <c r="H26" s="38">
        <f t="shared" ref="H26:I26" si="17">H24-H25</f>
        <v>0</v>
      </c>
      <c r="I26" s="38">
        <f t="shared" si="17"/>
        <v>0</v>
      </c>
      <c r="J26" s="38">
        <f t="shared" ref="J26:K26" si="18">J24-J25</f>
        <v>0</v>
      </c>
      <c r="K26" s="38">
        <f t="shared" si="18"/>
        <v>0</v>
      </c>
      <c r="L26" s="38">
        <f t="shared" ref="L26" si="19">L24-L25</f>
        <v>0</v>
      </c>
    </row>
    <row r="27" spans="1:12" ht="15.75" thickBot="1">
      <c r="A27" s="120" t="s">
        <v>267</v>
      </c>
      <c r="B27" s="115"/>
      <c r="C27" s="116"/>
      <c r="D27" s="117"/>
      <c r="E27" s="42"/>
      <c r="F27" s="43"/>
      <c r="G27" s="43"/>
      <c r="H27" s="43"/>
      <c r="I27" s="43"/>
      <c r="J27" s="43"/>
      <c r="K27" s="43"/>
      <c r="L27" s="43"/>
    </row>
    <row r="28" spans="1:12" ht="15.75" thickBot="1">
      <c r="A28" s="16" t="s">
        <v>268</v>
      </c>
      <c r="B28" s="121">
        <f t="shared" ref="B28:G28" si="20">B26-B27</f>
        <v>0</v>
      </c>
      <c r="C28" s="122">
        <f t="shared" si="20"/>
        <v>0</v>
      </c>
      <c r="D28" s="123">
        <f t="shared" si="20"/>
        <v>0</v>
      </c>
      <c r="E28" s="107">
        <f t="shared" si="20"/>
        <v>0</v>
      </c>
      <c r="F28" s="19">
        <f t="shared" si="20"/>
        <v>0</v>
      </c>
      <c r="G28" s="19">
        <f t="shared" si="20"/>
        <v>0</v>
      </c>
      <c r="H28" s="19">
        <f t="shared" ref="H28:I28" si="21">H26-H27</f>
        <v>0</v>
      </c>
      <c r="I28" s="19">
        <f t="shared" si="21"/>
        <v>0</v>
      </c>
      <c r="J28" s="19">
        <f t="shared" ref="J28:K28" si="22">J26-J27</f>
        <v>0</v>
      </c>
      <c r="K28" s="19">
        <f t="shared" si="22"/>
        <v>0</v>
      </c>
      <c r="L28" s="19">
        <f t="shared" ref="L28" si="23">L26-L27</f>
        <v>0</v>
      </c>
    </row>
    <row r="29" spans="1:12">
      <c r="A29" s="54" t="s">
        <v>18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>
      <c r="A30" s="56" t="s">
        <v>338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54" t="s">
        <v>286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24" customHeight="1" thickBot="1">
      <c r="A32" s="386" t="s">
        <v>287</v>
      </c>
      <c r="B32" s="386"/>
      <c r="C32" s="386"/>
      <c r="D32" s="386"/>
      <c r="E32" s="386"/>
      <c r="F32" s="386"/>
      <c r="G32" s="386"/>
      <c r="H32" s="3"/>
      <c r="I32" s="3"/>
      <c r="J32" s="3"/>
      <c r="K32" s="3"/>
      <c r="L32" s="3"/>
    </row>
    <row r="33" spans="1:12" ht="15.75" customHeight="1" thickBot="1">
      <c r="A33" s="63"/>
      <c r="B33" s="387" t="s">
        <v>275</v>
      </c>
      <c r="C33" s="388"/>
      <c r="D33" s="124"/>
      <c r="E33" s="125"/>
      <c r="F33" s="355" t="s">
        <v>241</v>
      </c>
      <c r="G33" s="356"/>
      <c r="H33" s="356"/>
      <c r="I33" s="356"/>
      <c r="J33" s="356"/>
      <c r="K33" s="356"/>
      <c r="L33" s="357"/>
    </row>
    <row r="34" spans="1:12" ht="18.75" customHeight="1" thickBot="1">
      <c r="A34" s="126" t="s">
        <v>19</v>
      </c>
      <c r="B34" s="127">
        <f>B3</f>
        <v>2020</v>
      </c>
      <c r="C34" s="127">
        <f t="shared" ref="C34:L34" si="24">C3</f>
        <v>2021</v>
      </c>
      <c r="D34" s="127">
        <f t="shared" si="24"/>
        <v>2022</v>
      </c>
      <c r="E34" s="127">
        <f t="shared" si="24"/>
        <v>2022</v>
      </c>
      <c r="F34" s="127">
        <f t="shared" si="24"/>
        <v>2023</v>
      </c>
      <c r="G34" s="127">
        <f t="shared" si="24"/>
        <v>2024</v>
      </c>
      <c r="H34" s="127">
        <f t="shared" si="24"/>
        <v>2025</v>
      </c>
      <c r="I34" s="127">
        <f t="shared" si="24"/>
        <v>2026</v>
      </c>
      <c r="J34" s="127">
        <f t="shared" si="24"/>
        <v>2027</v>
      </c>
      <c r="K34" s="127">
        <f t="shared" si="24"/>
        <v>2028</v>
      </c>
      <c r="L34" s="127">
        <f t="shared" si="24"/>
        <v>2029</v>
      </c>
    </row>
    <row r="35" spans="1:12" ht="18.75" customHeight="1" thickBot="1">
      <c r="A35" s="128" t="s">
        <v>240</v>
      </c>
      <c r="B35" s="129">
        <f>B4</f>
        <v>12</v>
      </c>
      <c r="C35" s="129">
        <f t="shared" ref="C35:L35" si="25">C4</f>
        <v>12</v>
      </c>
      <c r="D35" s="130" t="str">
        <f t="shared" si="25"/>
        <v>*n</v>
      </c>
      <c r="E35" s="131">
        <f t="shared" si="25"/>
        <v>12</v>
      </c>
      <c r="F35" s="129">
        <f t="shared" si="25"/>
        <v>12</v>
      </c>
      <c r="G35" s="129">
        <f t="shared" si="25"/>
        <v>12</v>
      </c>
      <c r="H35" s="129">
        <f t="shared" si="25"/>
        <v>12</v>
      </c>
      <c r="I35" s="129">
        <f t="shared" si="25"/>
        <v>12</v>
      </c>
      <c r="J35" s="129">
        <f t="shared" si="25"/>
        <v>12</v>
      </c>
      <c r="K35" s="129">
        <f t="shared" si="25"/>
        <v>12</v>
      </c>
      <c r="L35" s="129">
        <f t="shared" si="25"/>
        <v>12</v>
      </c>
    </row>
    <row r="36" spans="1:12" ht="18.75" customHeight="1" thickBot="1">
      <c r="A36" s="383" t="s">
        <v>318</v>
      </c>
      <c r="B36" s="391"/>
      <c r="C36" s="391"/>
      <c r="D36" s="391"/>
      <c r="E36" s="391"/>
      <c r="F36" s="391"/>
      <c r="G36" s="391"/>
      <c r="H36" s="391"/>
      <c r="I36" s="391"/>
      <c r="J36" s="132"/>
      <c r="K36" s="132"/>
      <c r="L36" s="133"/>
    </row>
    <row r="37" spans="1:12">
      <c r="A37" s="78" t="s">
        <v>22</v>
      </c>
      <c r="B37" s="134">
        <f t="shared" ref="B37:G37" si="26">B38+B39+B40+B41+B42</f>
        <v>0</v>
      </c>
      <c r="C37" s="135">
        <f t="shared" si="26"/>
        <v>0</v>
      </c>
      <c r="D37" s="136">
        <f t="shared" si="26"/>
        <v>0</v>
      </c>
      <c r="E37" s="136">
        <f t="shared" si="26"/>
        <v>0</v>
      </c>
      <c r="F37" s="137">
        <f t="shared" si="26"/>
        <v>0</v>
      </c>
      <c r="G37" s="137">
        <f t="shared" si="26"/>
        <v>0</v>
      </c>
      <c r="H37" s="137">
        <f t="shared" ref="H37:I37" si="27">H38+H39+H40+H41+H42</f>
        <v>0</v>
      </c>
      <c r="I37" s="137">
        <f t="shared" si="27"/>
        <v>0</v>
      </c>
      <c r="J37" s="137">
        <f t="shared" ref="J37:K37" si="28">J38+J39+J40+J41+J42</f>
        <v>0</v>
      </c>
      <c r="K37" s="137">
        <f t="shared" si="28"/>
        <v>0</v>
      </c>
      <c r="L37" s="137">
        <f t="shared" ref="L37" si="29">L38+L39+L40+L41+L42</f>
        <v>0</v>
      </c>
    </row>
    <row r="38" spans="1:12">
      <c r="A38" s="30" t="s">
        <v>5</v>
      </c>
      <c r="B38" s="31"/>
      <c r="C38" s="32"/>
      <c r="D38" s="33"/>
      <c r="E38" s="138"/>
      <c r="F38" s="1"/>
      <c r="G38" s="1"/>
      <c r="H38" s="1"/>
      <c r="I38" s="1"/>
      <c r="J38" s="1"/>
      <c r="K38" s="1"/>
      <c r="L38" s="1"/>
    </row>
    <row r="39" spans="1:12">
      <c r="A39" s="30" t="s">
        <v>4</v>
      </c>
      <c r="B39" s="31"/>
      <c r="C39" s="32"/>
      <c r="D39" s="33"/>
      <c r="E39" s="138"/>
      <c r="F39" s="1"/>
      <c r="G39" s="1"/>
      <c r="H39" s="1"/>
      <c r="I39" s="1"/>
      <c r="J39" s="1"/>
      <c r="K39" s="1"/>
      <c r="L39" s="1"/>
    </row>
    <row r="40" spans="1:12">
      <c r="A40" s="30" t="s">
        <v>6</v>
      </c>
      <c r="B40" s="31"/>
      <c r="C40" s="32"/>
      <c r="D40" s="33"/>
      <c r="E40" s="138"/>
      <c r="F40" s="1"/>
      <c r="G40" s="1"/>
      <c r="H40" s="1"/>
      <c r="I40" s="1"/>
      <c r="J40" s="1"/>
      <c r="K40" s="1"/>
      <c r="L40" s="1"/>
    </row>
    <row r="41" spans="1:12">
      <c r="A41" s="30" t="s">
        <v>7</v>
      </c>
      <c r="B41" s="31"/>
      <c r="C41" s="32"/>
      <c r="D41" s="33"/>
      <c r="E41" s="138"/>
      <c r="F41" s="1"/>
      <c r="G41" s="1"/>
      <c r="H41" s="1"/>
      <c r="I41" s="1"/>
      <c r="J41" s="1"/>
      <c r="K41" s="1"/>
      <c r="L41" s="1"/>
    </row>
    <row r="42" spans="1:12">
      <c r="A42" s="30" t="s">
        <v>13</v>
      </c>
      <c r="B42" s="31"/>
      <c r="C42" s="32"/>
      <c r="D42" s="33"/>
      <c r="E42" s="138"/>
      <c r="F42" s="1"/>
      <c r="G42" s="1"/>
      <c r="H42" s="1"/>
      <c r="I42" s="1"/>
      <c r="J42" s="1"/>
      <c r="K42" s="1"/>
      <c r="L42" s="1"/>
    </row>
    <row r="43" spans="1:12">
      <c r="A43" s="44" t="s">
        <v>21</v>
      </c>
      <c r="B43" s="45">
        <f>B44+B45+B46</f>
        <v>0</v>
      </c>
      <c r="C43" s="46">
        <f t="shared" ref="C43:G43" si="30">C44+C45+C46</f>
        <v>0</v>
      </c>
      <c r="D43" s="47">
        <f t="shared" si="30"/>
        <v>0</v>
      </c>
      <c r="E43" s="47">
        <f t="shared" si="30"/>
        <v>0</v>
      </c>
      <c r="F43" s="48">
        <f t="shared" si="30"/>
        <v>0</v>
      </c>
      <c r="G43" s="48">
        <f t="shared" si="30"/>
        <v>0</v>
      </c>
      <c r="H43" s="48">
        <f t="shared" ref="H43:I43" si="31">H44+H45+H46</f>
        <v>0</v>
      </c>
      <c r="I43" s="48">
        <f t="shared" si="31"/>
        <v>0</v>
      </c>
      <c r="J43" s="48">
        <f t="shared" ref="J43:K43" si="32">J44+J45+J46</f>
        <v>0</v>
      </c>
      <c r="K43" s="48">
        <f t="shared" si="32"/>
        <v>0</v>
      </c>
      <c r="L43" s="48">
        <f t="shared" ref="L43" si="33">L44+L45+L46</f>
        <v>0</v>
      </c>
    </row>
    <row r="44" spans="1:12">
      <c r="A44" s="30" t="s">
        <v>8</v>
      </c>
      <c r="B44" s="31"/>
      <c r="C44" s="32"/>
      <c r="D44" s="33"/>
      <c r="E44" s="138"/>
      <c r="F44" s="1"/>
      <c r="G44" s="1"/>
      <c r="H44" s="1"/>
      <c r="I44" s="1"/>
      <c r="J44" s="1"/>
      <c r="K44" s="1"/>
      <c r="L44" s="1"/>
    </row>
    <row r="45" spans="1:12">
      <c r="A45" s="30" t="s">
        <v>9</v>
      </c>
      <c r="B45" s="31"/>
      <c r="C45" s="32"/>
      <c r="D45" s="33"/>
      <c r="E45" s="138"/>
      <c r="F45" s="1"/>
      <c r="G45" s="1"/>
      <c r="H45" s="1"/>
      <c r="I45" s="1"/>
      <c r="J45" s="1"/>
      <c r="K45" s="1"/>
      <c r="L45" s="1"/>
    </row>
    <row r="46" spans="1:12" ht="15.75" thickBot="1">
      <c r="A46" s="39" t="s">
        <v>10</v>
      </c>
      <c r="B46" s="40"/>
      <c r="C46" s="41"/>
      <c r="D46" s="42"/>
      <c r="E46" s="139"/>
      <c r="F46" s="43"/>
      <c r="G46" s="43"/>
      <c r="H46" s="43"/>
      <c r="I46" s="43"/>
      <c r="J46" s="43"/>
      <c r="K46" s="43"/>
      <c r="L46" s="43"/>
    </row>
    <row r="47" spans="1:12" ht="15.75" thickBot="1">
      <c r="A47" s="16" t="s">
        <v>321</v>
      </c>
      <c r="B47" s="17">
        <f t="shared" ref="B47:G47" si="34">B37+B43</f>
        <v>0</v>
      </c>
      <c r="C47" s="18">
        <f t="shared" si="34"/>
        <v>0</v>
      </c>
      <c r="D47" s="17">
        <f t="shared" si="34"/>
        <v>0</v>
      </c>
      <c r="E47" s="19">
        <f t="shared" si="34"/>
        <v>0</v>
      </c>
      <c r="F47" s="19">
        <f t="shared" si="34"/>
        <v>0</v>
      </c>
      <c r="G47" s="19">
        <f t="shared" si="34"/>
        <v>0</v>
      </c>
      <c r="H47" s="19">
        <f t="shared" ref="H47:I47" si="35">H37+H43</f>
        <v>0</v>
      </c>
      <c r="I47" s="19">
        <f t="shared" si="35"/>
        <v>0</v>
      </c>
      <c r="J47" s="19">
        <f t="shared" ref="J47:K47" si="36">J37+J43</f>
        <v>0</v>
      </c>
      <c r="K47" s="19">
        <f t="shared" si="36"/>
        <v>0</v>
      </c>
      <c r="L47" s="19">
        <f t="shared" ref="L47" si="37">L37+L43</f>
        <v>0</v>
      </c>
    </row>
    <row r="48" spans="1:12">
      <c r="A48" s="78" t="s">
        <v>322</v>
      </c>
      <c r="B48" s="134">
        <f t="shared" ref="B48:G48" si="38">B47-B50</f>
        <v>0</v>
      </c>
      <c r="C48" s="135">
        <f t="shared" si="38"/>
        <v>0</v>
      </c>
      <c r="D48" s="136">
        <f t="shared" si="38"/>
        <v>0</v>
      </c>
      <c r="E48" s="136">
        <f t="shared" si="38"/>
        <v>0</v>
      </c>
      <c r="F48" s="137">
        <f t="shared" si="38"/>
        <v>0</v>
      </c>
      <c r="G48" s="137">
        <f t="shared" si="38"/>
        <v>0</v>
      </c>
      <c r="H48" s="137">
        <f t="shared" ref="H48:I48" si="39">H47-H50</f>
        <v>0</v>
      </c>
      <c r="I48" s="137">
        <f t="shared" si="39"/>
        <v>0</v>
      </c>
      <c r="J48" s="137">
        <f t="shared" ref="J48:K48" si="40">J47-J50</f>
        <v>0</v>
      </c>
      <c r="K48" s="137">
        <f t="shared" si="40"/>
        <v>0</v>
      </c>
      <c r="L48" s="137">
        <f t="shared" ref="L48" si="41">L47-L50</f>
        <v>0</v>
      </c>
    </row>
    <row r="49" spans="1:12">
      <c r="A49" s="34" t="s">
        <v>249</v>
      </c>
      <c r="B49" s="35">
        <f t="shared" ref="B49:I49" si="42">B28</f>
        <v>0</v>
      </c>
      <c r="C49" s="36">
        <f t="shared" si="42"/>
        <v>0</v>
      </c>
      <c r="D49" s="37">
        <f t="shared" si="42"/>
        <v>0</v>
      </c>
      <c r="E49" s="37">
        <f t="shared" si="42"/>
        <v>0</v>
      </c>
      <c r="F49" s="38">
        <f t="shared" si="42"/>
        <v>0</v>
      </c>
      <c r="G49" s="38">
        <f t="shared" si="42"/>
        <v>0</v>
      </c>
      <c r="H49" s="38">
        <f t="shared" si="42"/>
        <v>0</v>
      </c>
      <c r="I49" s="38">
        <f t="shared" si="42"/>
        <v>0</v>
      </c>
      <c r="J49" s="38">
        <f t="shared" ref="J49:K49" si="43">J28</f>
        <v>0</v>
      </c>
      <c r="K49" s="38">
        <f t="shared" si="43"/>
        <v>0</v>
      </c>
      <c r="L49" s="38">
        <f t="shared" ref="L49" si="44">L28</f>
        <v>0</v>
      </c>
    </row>
    <row r="50" spans="1:12">
      <c r="A50" s="44" t="s">
        <v>246</v>
      </c>
      <c r="B50" s="45">
        <f t="shared" ref="B50:G50" si="45">B51+B52</f>
        <v>0</v>
      </c>
      <c r="C50" s="46">
        <f t="shared" si="45"/>
        <v>0</v>
      </c>
      <c r="D50" s="47">
        <f t="shared" si="45"/>
        <v>0</v>
      </c>
      <c r="E50" s="47">
        <f t="shared" si="45"/>
        <v>0</v>
      </c>
      <c r="F50" s="48">
        <f t="shared" si="45"/>
        <v>0</v>
      </c>
      <c r="G50" s="48">
        <f t="shared" si="45"/>
        <v>0</v>
      </c>
      <c r="H50" s="48">
        <f t="shared" ref="H50:I50" si="46">H51+H52</f>
        <v>0</v>
      </c>
      <c r="I50" s="48">
        <f t="shared" si="46"/>
        <v>0</v>
      </c>
      <c r="J50" s="48">
        <f t="shared" ref="J50:K50" si="47">J51+J52</f>
        <v>0</v>
      </c>
      <c r="K50" s="48">
        <f t="shared" si="47"/>
        <v>0</v>
      </c>
      <c r="L50" s="48">
        <f t="shared" ref="L50" si="48">L51+L52</f>
        <v>0</v>
      </c>
    </row>
    <row r="51" spans="1:12">
      <c r="A51" s="30" t="s">
        <v>247</v>
      </c>
      <c r="B51" s="31"/>
      <c r="C51" s="32"/>
      <c r="D51" s="33"/>
      <c r="E51" s="138"/>
      <c r="F51" s="1"/>
      <c r="G51" s="1"/>
      <c r="H51" s="1"/>
      <c r="I51" s="1"/>
      <c r="J51" s="1"/>
      <c r="K51" s="1"/>
      <c r="L51" s="1"/>
    </row>
    <row r="52" spans="1:12" ht="15.75" thickBot="1">
      <c r="A52" s="39" t="s">
        <v>248</v>
      </c>
      <c r="B52" s="40"/>
      <c r="C52" s="41"/>
      <c r="D52" s="42"/>
      <c r="E52" s="139"/>
      <c r="F52" s="43"/>
      <c r="G52" s="43"/>
      <c r="H52" s="43"/>
      <c r="I52" s="43"/>
      <c r="J52" s="43"/>
      <c r="K52" s="43"/>
      <c r="L52" s="43"/>
    </row>
    <row r="53" spans="1:12" ht="15.75" thickBot="1">
      <c r="A53" s="16" t="s">
        <v>323</v>
      </c>
      <c r="B53" s="17">
        <f t="shared" ref="B53:G53" si="49">B48+B50</f>
        <v>0</v>
      </c>
      <c r="C53" s="18">
        <f t="shared" si="49"/>
        <v>0</v>
      </c>
      <c r="D53" s="17">
        <f t="shared" si="49"/>
        <v>0</v>
      </c>
      <c r="E53" s="19">
        <f t="shared" si="49"/>
        <v>0</v>
      </c>
      <c r="F53" s="19">
        <f t="shared" si="49"/>
        <v>0</v>
      </c>
      <c r="G53" s="19">
        <f t="shared" si="49"/>
        <v>0</v>
      </c>
      <c r="H53" s="19">
        <f t="shared" ref="H53:I53" si="50">H48+H50</f>
        <v>0</v>
      </c>
      <c r="I53" s="19">
        <f t="shared" si="50"/>
        <v>0</v>
      </c>
      <c r="J53" s="19">
        <f t="shared" ref="J53:K53" si="51">J48+J50</f>
        <v>0</v>
      </c>
      <c r="K53" s="19">
        <f t="shared" si="51"/>
        <v>0</v>
      </c>
      <c r="L53" s="19">
        <f t="shared" ref="L53" si="52">L48+L50</f>
        <v>0</v>
      </c>
    </row>
    <row r="54" spans="1:12">
      <c r="A54" s="3" t="s">
        <v>18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>
      <c r="A55" s="56" t="s">
        <v>338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A56" s="54" t="s">
        <v>278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A57" s="348" t="s">
        <v>319</v>
      </c>
      <c r="B57" s="390"/>
      <c r="C57" s="390"/>
      <c r="D57" s="390"/>
      <c r="E57" s="390"/>
      <c r="F57" s="390"/>
      <c r="G57" s="390"/>
      <c r="H57" s="390"/>
      <c r="I57" s="3"/>
      <c r="J57" s="3"/>
      <c r="K57" s="3"/>
      <c r="L57" s="3"/>
    </row>
    <row r="58" spans="1:12" ht="31.5" customHeight="1" thickBot="1">
      <c r="A58" s="389"/>
      <c r="B58" s="389"/>
      <c r="C58" s="389"/>
      <c r="D58" s="389"/>
      <c r="E58" s="389"/>
      <c r="F58" s="389"/>
      <c r="G58" s="389"/>
      <c r="H58" s="54"/>
      <c r="I58" s="54"/>
      <c r="J58" s="54"/>
      <c r="K58" s="3"/>
      <c r="L58" s="3"/>
    </row>
    <row r="59" spans="1:12" ht="29.25" customHeight="1" thickBot="1">
      <c r="A59" s="364" t="s">
        <v>325</v>
      </c>
      <c r="B59" s="365"/>
      <c r="C59" s="365"/>
      <c r="D59" s="365"/>
      <c r="E59" s="365"/>
      <c r="F59" s="365"/>
      <c r="G59" s="365"/>
      <c r="H59" s="365"/>
      <c r="I59" s="365"/>
      <c r="J59" s="365"/>
      <c r="K59" s="365"/>
      <c r="L59" s="366"/>
    </row>
    <row r="60" spans="1:12" ht="37.5" customHeight="1" thickBot="1">
      <c r="A60" s="85" t="s">
        <v>326</v>
      </c>
      <c r="B60" s="85" t="s">
        <v>327</v>
      </c>
      <c r="C60" s="86" t="s">
        <v>328</v>
      </c>
      <c r="D60" s="87" t="s">
        <v>329</v>
      </c>
      <c r="E60" s="87" t="s">
        <v>348</v>
      </c>
      <c r="F60" s="358" t="s">
        <v>332</v>
      </c>
      <c r="G60" s="359"/>
      <c r="H60" s="358" t="s">
        <v>330</v>
      </c>
      <c r="I60" s="360"/>
      <c r="J60" s="361" t="s">
        <v>349</v>
      </c>
      <c r="K60" s="362"/>
      <c r="L60" s="363"/>
    </row>
    <row r="61" spans="1:12" ht="15" customHeight="1">
      <c r="A61" s="88"/>
      <c r="B61" s="89"/>
      <c r="C61" s="89"/>
      <c r="D61" s="90"/>
      <c r="E61" s="90"/>
      <c r="F61" s="370"/>
      <c r="G61" s="371"/>
      <c r="H61" s="376"/>
      <c r="I61" s="376"/>
      <c r="J61" s="376"/>
      <c r="K61" s="376"/>
      <c r="L61" s="379"/>
    </row>
    <row r="62" spans="1:12" ht="15" customHeight="1">
      <c r="A62" s="91"/>
      <c r="B62" s="92"/>
      <c r="C62" s="93"/>
      <c r="D62" s="94"/>
      <c r="E62" s="94"/>
      <c r="F62" s="372"/>
      <c r="G62" s="373"/>
      <c r="H62" s="377"/>
      <c r="I62" s="377"/>
      <c r="J62" s="377"/>
      <c r="K62" s="377"/>
      <c r="L62" s="380"/>
    </row>
    <row r="63" spans="1:12" ht="15" customHeight="1">
      <c r="A63" s="91"/>
      <c r="B63" s="92"/>
      <c r="C63" s="93"/>
      <c r="D63" s="94"/>
      <c r="E63" s="94"/>
      <c r="F63" s="372"/>
      <c r="G63" s="373"/>
      <c r="H63" s="377"/>
      <c r="I63" s="377"/>
      <c r="J63" s="377"/>
      <c r="K63" s="377"/>
      <c r="L63" s="380"/>
    </row>
    <row r="64" spans="1:12" ht="15" customHeight="1">
      <c r="A64" s="91"/>
      <c r="B64" s="92"/>
      <c r="C64" s="93"/>
      <c r="D64" s="94"/>
      <c r="E64" s="94"/>
      <c r="F64" s="372"/>
      <c r="G64" s="373"/>
      <c r="H64" s="377"/>
      <c r="I64" s="377"/>
      <c r="J64" s="377"/>
      <c r="K64" s="377"/>
      <c r="L64" s="380"/>
    </row>
    <row r="65" spans="1:12" ht="15" customHeight="1">
      <c r="A65" s="91"/>
      <c r="B65" s="92"/>
      <c r="C65" s="93"/>
      <c r="D65" s="94"/>
      <c r="E65" s="94"/>
      <c r="F65" s="372"/>
      <c r="G65" s="373"/>
      <c r="H65" s="377"/>
      <c r="I65" s="377"/>
      <c r="J65" s="377"/>
      <c r="K65" s="377"/>
      <c r="L65" s="380"/>
    </row>
    <row r="66" spans="1:12" ht="15" customHeight="1">
      <c r="A66" s="91"/>
      <c r="B66" s="92"/>
      <c r="C66" s="93"/>
      <c r="D66" s="94"/>
      <c r="E66" s="94"/>
      <c r="F66" s="372"/>
      <c r="G66" s="373"/>
      <c r="H66" s="377"/>
      <c r="I66" s="377"/>
      <c r="J66" s="377"/>
      <c r="K66" s="377"/>
      <c r="L66" s="380"/>
    </row>
    <row r="67" spans="1:12" ht="15" customHeight="1">
      <c r="A67" s="91"/>
      <c r="B67" s="92"/>
      <c r="C67" s="93"/>
      <c r="D67" s="94"/>
      <c r="E67" s="94"/>
      <c r="F67" s="372"/>
      <c r="G67" s="373"/>
      <c r="H67" s="377"/>
      <c r="I67" s="377"/>
      <c r="J67" s="377"/>
      <c r="K67" s="377"/>
      <c r="L67" s="380"/>
    </row>
    <row r="68" spans="1:12" ht="15" customHeight="1">
      <c r="A68" s="91"/>
      <c r="B68" s="92"/>
      <c r="C68" s="93"/>
      <c r="D68" s="94"/>
      <c r="E68" s="94"/>
      <c r="F68" s="372"/>
      <c r="G68" s="373"/>
      <c r="H68" s="377"/>
      <c r="I68" s="377"/>
      <c r="J68" s="377"/>
      <c r="K68" s="377"/>
      <c r="L68" s="380"/>
    </row>
    <row r="69" spans="1:12" ht="15" customHeight="1" thickBot="1">
      <c r="A69" s="95"/>
      <c r="B69" s="96"/>
      <c r="C69" s="97"/>
      <c r="D69" s="98"/>
      <c r="E69" s="98"/>
      <c r="F69" s="374"/>
      <c r="G69" s="375"/>
      <c r="H69" s="378"/>
      <c r="I69" s="378"/>
      <c r="J69" s="378"/>
      <c r="K69" s="378"/>
      <c r="L69" s="381"/>
    </row>
    <row r="70" spans="1:12" ht="15" customHeight="1" thickBot="1">
      <c r="A70" s="367" t="s">
        <v>277</v>
      </c>
      <c r="B70" s="368"/>
      <c r="C70" s="369"/>
      <c r="D70" s="99">
        <f>SUM(D61:D69)</f>
        <v>0</v>
      </c>
      <c r="E70" s="99">
        <f>SUM(E61:E69)</f>
        <v>0</v>
      </c>
    </row>
    <row r="71" spans="1:12" ht="15.75" thickBot="1"/>
    <row r="72" spans="1:12" ht="28.5" customHeight="1" thickBot="1">
      <c r="A72" s="364" t="s">
        <v>331</v>
      </c>
      <c r="B72" s="365"/>
      <c r="C72" s="365"/>
      <c r="D72" s="365"/>
      <c r="E72" s="365"/>
      <c r="F72" s="365"/>
      <c r="G72" s="365"/>
      <c r="H72" s="365"/>
      <c r="I72" s="366"/>
    </row>
    <row r="73" spans="1:12" ht="39" thickBot="1">
      <c r="A73" s="85" t="s">
        <v>333</v>
      </c>
      <c r="B73" s="85" t="s">
        <v>334</v>
      </c>
      <c r="C73" s="86" t="s">
        <v>335</v>
      </c>
      <c r="D73" s="87" t="s">
        <v>329</v>
      </c>
      <c r="E73" s="87" t="s">
        <v>348</v>
      </c>
      <c r="F73" s="358" t="s">
        <v>332</v>
      </c>
      <c r="G73" s="360"/>
      <c r="H73" s="361" t="s">
        <v>336</v>
      </c>
      <c r="I73" s="363"/>
    </row>
    <row r="74" spans="1:12">
      <c r="A74" s="88"/>
      <c r="B74" s="89"/>
      <c r="C74" s="89"/>
      <c r="D74" s="90"/>
      <c r="E74" s="90"/>
      <c r="F74" s="370"/>
      <c r="G74" s="371"/>
      <c r="H74" s="376"/>
      <c r="I74" s="379"/>
    </row>
    <row r="75" spans="1:12">
      <c r="A75" s="91"/>
      <c r="B75" s="92"/>
      <c r="C75" s="93"/>
      <c r="D75" s="94"/>
      <c r="E75" s="94"/>
      <c r="F75" s="372"/>
      <c r="G75" s="373"/>
      <c r="H75" s="377"/>
      <c r="I75" s="380"/>
    </row>
    <row r="76" spans="1:12">
      <c r="A76" s="91"/>
      <c r="B76" s="92"/>
      <c r="C76" s="93"/>
      <c r="D76" s="94"/>
      <c r="E76" s="94"/>
      <c r="F76" s="372"/>
      <c r="G76" s="373"/>
      <c r="H76" s="377"/>
      <c r="I76" s="380"/>
    </row>
    <row r="77" spans="1:12">
      <c r="A77" s="91"/>
      <c r="B77" s="92"/>
      <c r="C77" s="93"/>
      <c r="D77" s="94"/>
      <c r="E77" s="94"/>
      <c r="F77" s="372"/>
      <c r="G77" s="373"/>
      <c r="H77" s="377"/>
      <c r="I77" s="380"/>
    </row>
    <row r="78" spans="1:12">
      <c r="A78" s="91"/>
      <c r="B78" s="92"/>
      <c r="C78" s="93"/>
      <c r="D78" s="94"/>
      <c r="E78" s="94"/>
      <c r="F78" s="372"/>
      <c r="G78" s="373"/>
      <c r="H78" s="377"/>
      <c r="I78" s="380"/>
    </row>
    <row r="79" spans="1:12">
      <c r="A79" s="91"/>
      <c r="B79" s="92"/>
      <c r="C79" s="93"/>
      <c r="D79" s="94"/>
      <c r="E79" s="94"/>
      <c r="F79" s="372"/>
      <c r="G79" s="373"/>
      <c r="H79" s="377"/>
      <c r="I79" s="380"/>
    </row>
    <row r="80" spans="1:12">
      <c r="A80" s="91"/>
      <c r="B80" s="92"/>
      <c r="C80" s="93"/>
      <c r="D80" s="94"/>
      <c r="E80" s="94"/>
      <c r="F80" s="372"/>
      <c r="G80" s="373"/>
      <c r="H80" s="377"/>
      <c r="I80" s="380"/>
    </row>
    <row r="81" spans="1:9">
      <c r="A81" s="91"/>
      <c r="B81" s="92"/>
      <c r="C81" s="93"/>
      <c r="D81" s="94"/>
      <c r="E81" s="94"/>
      <c r="F81" s="372"/>
      <c r="G81" s="373"/>
      <c r="H81" s="377"/>
      <c r="I81" s="380"/>
    </row>
    <row r="82" spans="1:9" ht="15.75" thickBot="1">
      <c r="A82" s="95"/>
      <c r="B82" s="96"/>
      <c r="C82" s="97"/>
      <c r="D82" s="98"/>
      <c r="E82" s="98"/>
      <c r="F82" s="374"/>
      <c r="G82" s="375"/>
      <c r="H82" s="378"/>
      <c r="I82" s="381"/>
    </row>
  </sheetData>
  <sheetProtection algorithmName="SHA-512" hashValue="SrzarXFcgqF2v/8Bob4cUo0AtUbU2D9I1rmp5J/y98vMZJ6Wug/N5+gtQKxjuD7vejjJBrx/4i4GKNBv7amgow==" saltValue="sZEgmRSqvLmmxK2U4tIyQg==" spinCount="100000" sheet="1" objects="1" scenarios="1"/>
  <mergeCells count="63">
    <mergeCell ref="F82:G82"/>
    <mergeCell ref="H82:I82"/>
    <mergeCell ref="F79:G79"/>
    <mergeCell ref="H79:I79"/>
    <mergeCell ref="F80:G80"/>
    <mergeCell ref="H80:I80"/>
    <mergeCell ref="F81:G81"/>
    <mergeCell ref="H81:I81"/>
    <mergeCell ref="F76:G76"/>
    <mergeCell ref="H76:I76"/>
    <mergeCell ref="F77:G77"/>
    <mergeCell ref="H77:I77"/>
    <mergeCell ref="F78:G78"/>
    <mergeCell ref="H78:I78"/>
    <mergeCell ref="F73:G73"/>
    <mergeCell ref="H73:I73"/>
    <mergeCell ref="F74:G74"/>
    <mergeCell ref="H74:I74"/>
    <mergeCell ref="F75:G75"/>
    <mergeCell ref="H75:I75"/>
    <mergeCell ref="F69:G69"/>
    <mergeCell ref="H69:I69"/>
    <mergeCell ref="J69:L69"/>
    <mergeCell ref="A70:C70"/>
    <mergeCell ref="A72:I72"/>
    <mergeCell ref="J66:L66"/>
    <mergeCell ref="F67:G67"/>
    <mergeCell ref="H67:I67"/>
    <mergeCell ref="J67:L67"/>
    <mergeCell ref="F68:G68"/>
    <mergeCell ref="H68:I68"/>
    <mergeCell ref="J68:L68"/>
    <mergeCell ref="F66:G66"/>
    <mergeCell ref="H66:I66"/>
    <mergeCell ref="F64:G64"/>
    <mergeCell ref="H64:I64"/>
    <mergeCell ref="J64:L64"/>
    <mergeCell ref="F65:G65"/>
    <mergeCell ref="H65:I65"/>
    <mergeCell ref="J65:L65"/>
    <mergeCell ref="A1:I1"/>
    <mergeCell ref="A5:I5"/>
    <mergeCell ref="A32:G32"/>
    <mergeCell ref="B33:C33"/>
    <mergeCell ref="J60:L60"/>
    <mergeCell ref="A58:G58"/>
    <mergeCell ref="A57:H57"/>
    <mergeCell ref="F33:L33"/>
    <mergeCell ref="B2:D2"/>
    <mergeCell ref="E2:L2"/>
    <mergeCell ref="A36:I36"/>
    <mergeCell ref="A59:L59"/>
    <mergeCell ref="F60:G60"/>
    <mergeCell ref="H60:I60"/>
    <mergeCell ref="F63:G63"/>
    <mergeCell ref="H63:I63"/>
    <mergeCell ref="F61:G61"/>
    <mergeCell ref="H61:I61"/>
    <mergeCell ref="J61:L61"/>
    <mergeCell ref="F62:G62"/>
    <mergeCell ref="H62:I62"/>
    <mergeCell ref="J62:L62"/>
    <mergeCell ref="J63:L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6"/>
  <sheetViews>
    <sheetView view="pageBreakPreview" zoomScale="80" zoomScaleNormal="70" zoomScaleSheetLayoutView="80" workbookViewId="0">
      <selection activeCell="G9" sqref="G9"/>
    </sheetView>
  </sheetViews>
  <sheetFormatPr defaultRowHeight="15" outlineLevelRow="1"/>
  <cols>
    <col min="1" max="1" width="3.875" style="140" customWidth="1"/>
    <col min="2" max="2" width="49.125" style="140" customWidth="1"/>
    <col min="3" max="9" width="17.625" style="140" customWidth="1"/>
    <col min="10" max="11" width="17.125" style="140" customWidth="1"/>
    <col min="12" max="12" width="15.625" style="140" customWidth="1"/>
    <col min="13" max="13" width="15.25" style="140" customWidth="1"/>
    <col min="14" max="16384" width="9" style="140"/>
  </cols>
  <sheetData>
    <row r="1" spans="1:13" ht="36" customHeight="1">
      <c r="A1" s="392" t="s">
        <v>344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</row>
    <row r="2" spans="1:13" ht="16.5" customHeight="1" thickBot="1">
      <c r="A2" s="393" t="s">
        <v>340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</row>
    <row r="3" spans="1:13" ht="30.75" customHeight="1" thickBot="1">
      <c r="A3" s="141"/>
      <c r="B3" s="142" t="s">
        <v>251</v>
      </c>
      <c r="C3" s="355" t="s">
        <v>275</v>
      </c>
      <c r="D3" s="356"/>
      <c r="E3" s="357"/>
      <c r="F3" s="356" t="s">
        <v>241</v>
      </c>
      <c r="G3" s="356"/>
      <c r="H3" s="356"/>
      <c r="I3" s="356"/>
      <c r="J3" s="356"/>
      <c r="K3" s="356"/>
      <c r="L3" s="356"/>
      <c r="M3" s="357"/>
    </row>
    <row r="4" spans="1:13" ht="15.75" thickBot="1">
      <c r="A4" s="143" t="s">
        <v>24</v>
      </c>
      <c r="B4" s="144" t="s">
        <v>257</v>
      </c>
      <c r="C4" s="6">
        <v>2020</v>
      </c>
      <c r="D4" s="6">
        <v>2021</v>
      </c>
      <c r="E4" s="6">
        <v>2022</v>
      </c>
      <c r="F4" s="6">
        <v>2022</v>
      </c>
      <c r="G4" s="6">
        <v>2023</v>
      </c>
      <c r="H4" s="6">
        <v>2024</v>
      </c>
      <c r="I4" s="6">
        <v>2025</v>
      </c>
      <c r="J4" s="6">
        <v>2026</v>
      </c>
      <c r="K4" s="6">
        <v>2027</v>
      </c>
      <c r="L4" s="6">
        <v>2028</v>
      </c>
      <c r="M4" s="6">
        <v>2029</v>
      </c>
    </row>
    <row r="5" spans="1:13" ht="15.75" thickBot="1">
      <c r="A5" s="145"/>
      <c r="B5" s="146" t="s">
        <v>25</v>
      </c>
      <c r="C5" s="10">
        <v>12</v>
      </c>
      <c r="D5" s="10">
        <v>12</v>
      </c>
      <c r="E5" s="11" t="s">
        <v>283</v>
      </c>
      <c r="F5" s="12">
        <v>12</v>
      </c>
      <c r="G5" s="10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</row>
    <row r="6" spans="1:13" ht="30">
      <c r="A6" s="147" t="s">
        <v>26</v>
      </c>
      <c r="B6" s="148" t="s">
        <v>27</v>
      </c>
      <c r="C6" s="149">
        <f>C8+C11+C12+C13</f>
        <v>0</v>
      </c>
      <c r="D6" s="150">
        <f t="shared" ref="D6" si="0">D8+D11+D12+D13</f>
        <v>0</v>
      </c>
      <c r="E6" s="149">
        <f t="shared" ref="E6:I6" si="1">E8+E11+E12+E13</f>
        <v>0</v>
      </c>
      <c r="F6" s="151">
        <f t="shared" si="1"/>
        <v>0</v>
      </c>
      <c r="G6" s="151">
        <f t="shared" si="1"/>
        <v>0</v>
      </c>
      <c r="H6" s="151">
        <f t="shared" si="1"/>
        <v>0</v>
      </c>
      <c r="I6" s="151">
        <f t="shared" si="1"/>
        <v>0</v>
      </c>
      <c r="J6" s="151">
        <f t="shared" ref="J6:K6" si="2">J8+J11+J12+J13</f>
        <v>0</v>
      </c>
      <c r="K6" s="151">
        <f t="shared" si="2"/>
        <v>0</v>
      </c>
      <c r="L6" s="151">
        <f t="shared" ref="L6:M6" si="3">L8+L11+L12+L13</f>
        <v>0</v>
      </c>
      <c r="M6" s="151">
        <f t="shared" si="3"/>
        <v>0</v>
      </c>
    </row>
    <row r="7" spans="1:13">
      <c r="A7" s="152"/>
      <c r="B7" s="153" t="s">
        <v>28</v>
      </c>
      <c r="C7" s="154"/>
      <c r="D7" s="155"/>
      <c r="E7" s="154"/>
      <c r="F7" s="156"/>
      <c r="G7" s="156"/>
      <c r="H7" s="156"/>
      <c r="I7" s="156"/>
      <c r="J7" s="156"/>
      <c r="K7" s="156"/>
      <c r="L7" s="156"/>
      <c r="M7" s="156"/>
    </row>
    <row r="8" spans="1:13">
      <c r="A8" s="157" t="s">
        <v>29</v>
      </c>
      <c r="B8" s="158" t="s">
        <v>30</v>
      </c>
      <c r="C8" s="159">
        <f>C9+C10</f>
        <v>0</v>
      </c>
      <c r="D8" s="160">
        <f t="shared" ref="D8" si="4">D9+D10</f>
        <v>0</v>
      </c>
      <c r="E8" s="159">
        <f t="shared" ref="E8:I8" si="5">E9+E10</f>
        <v>0</v>
      </c>
      <c r="F8" s="161">
        <f t="shared" si="5"/>
        <v>0</v>
      </c>
      <c r="G8" s="161">
        <f t="shared" si="5"/>
        <v>0</v>
      </c>
      <c r="H8" s="161">
        <f t="shared" si="5"/>
        <v>0</v>
      </c>
      <c r="I8" s="161">
        <f t="shared" si="5"/>
        <v>0</v>
      </c>
      <c r="J8" s="161">
        <f t="shared" ref="J8:K8" si="6">J9+J10</f>
        <v>0</v>
      </c>
      <c r="K8" s="161">
        <f t="shared" si="6"/>
        <v>0</v>
      </c>
      <c r="L8" s="161">
        <f t="shared" ref="L8:M8" si="7">L9+L10</f>
        <v>0</v>
      </c>
      <c r="M8" s="161">
        <f t="shared" si="7"/>
        <v>0</v>
      </c>
    </row>
    <row r="9" spans="1:13">
      <c r="A9" s="152" t="s">
        <v>31</v>
      </c>
      <c r="B9" s="153" t="s">
        <v>32</v>
      </c>
      <c r="C9" s="154"/>
      <c r="D9" s="155"/>
      <c r="E9" s="154"/>
      <c r="F9" s="156"/>
      <c r="G9" s="156"/>
      <c r="H9" s="156"/>
      <c r="I9" s="156"/>
      <c r="J9" s="156"/>
      <c r="K9" s="156"/>
      <c r="L9" s="156"/>
      <c r="M9" s="156"/>
    </row>
    <row r="10" spans="1:13">
      <c r="A10" s="152" t="s">
        <v>33</v>
      </c>
      <c r="B10" s="153" t="s">
        <v>34</v>
      </c>
      <c r="C10" s="154"/>
      <c r="D10" s="155"/>
      <c r="E10" s="154"/>
      <c r="F10" s="156"/>
      <c r="G10" s="156"/>
      <c r="H10" s="156"/>
      <c r="I10" s="156"/>
      <c r="J10" s="156"/>
      <c r="K10" s="156"/>
      <c r="L10" s="156"/>
      <c r="M10" s="156"/>
    </row>
    <row r="11" spans="1:13" ht="30">
      <c r="A11" s="152" t="s">
        <v>35</v>
      </c>
      <c r="B11" s="162" t="s">
        <v>36</v>
      </c>
      <c r="C11" s="154"/>
      <c r="D11" s="155"/>
      <c r="E11" s="154"/>
      <c r="F11" s="156"/>
      <c r="G11" s="156"/>
      <c r="H11" s="156"/>
      <c r="I11" s="156"/>
      <c r="J11" s="156"/>
      <c r="K11" s="156"/>
      <c r="L11" s="156"/>
      <c r="M11" s="156"/>
    </row>
    <row r="12" spans="1:13">
      <c r="A12" s="152" t="s">
        <v>37</v>
      </c>
      <c r="B12" s="153" t="s">
        <v>38</v>
      </c>
      <c r="C12" s="154"/>
      <c r="D12" s="155"/>
      <c r="E12" s="154"/>
      <c r="F12" s="156"/>
      <c r="G12" s="156"/>
      <c r="H12" s="156"/>
      <c r="I12" s="156"/>
      <c r="J12" s="156"/>
      <c r="K12" s="156"/>
      <c r="L12" s="156"/>
      <c r="M12" s="156"/>
    </row>
    <row r="13" spans="1:13">
      <c r="A13" s="152" t="s">
        <v>39</v>
      </c>
      <c r="B13" s="153" t="s">
        <v>40</v>
      </c>
      <c r="C13" s="154"/>
      <c r="D13" s="155"/>
      <c r="E13" s="154"/>
      <c r="F13" s="156"/>
      <c r="G13" s="156"/>
      <c r="H13" s="156"/>
      <c r="I13" s="156"/>
      <c r="J13" s="156"/>
      <c r="K13" s="156"/>
      <c r="L13" s="156"/>
      <c r="M13" s="156"/>
    </row>
    <row r="14" spans="1:13">
      <c r="A14" s="163" t="s">
        <v>41</v>
      </c>
      <c r="B14" s="164" t="s">
        <v>42</v>
      </c>
      <c r="C14" s="165">
        <f>C15+C16+C17+C18+C20+C21+C22+C23</f>
        <v>0</v>
      </c>
      <c r="D14" s="166">
        <f t="shared" ref="D14" si="8">D15+D16+D17+D18+D20+D21+D22+D23</f>
        <v>0</v>
      </c>
      <c r="E14" s="165">
        <f t="shared" ref="E14:I14" si="9">E15+E16+E17+E18+E20+E21+E22+E23</f>
        <v>0</v>
      </c>
      <c r="F14" s="167">
        <f t="shared" si="9"/>
        <v>0</v>
      </c>
      <c r="G14" s="167">
        <f t="shared" si="9"/>
        <v>0</v>
      </c>
      <c r="H14" s="167">
        <f t="shared" si="9"/>
        <v>0</v>
      </c>
      <c r="I14" s="167">
        <f t="shared" si="9"/>
        <v>0</v>
      </c>
      <c r="J14" s="167">
        <f t="shared" ref="J14:K14" si="10">J15+J16+J17+J18+J20+J21+J22+J23</f>
        <v>0</v>
      </c>
      <c r="K14" s="167">
        <f t="shared" si="10"/>
        <v>0</v>
      </c>
      <c r="L14" s="167">
        <f t="shared" ref="L14:M14" si="11">L15+L16+L17+L18+L20+L21+L22+L23</f>
        <v>0</v>
      </c>
      <c r="M14" s="167">
        <f t="shared" si="11"/>
        <v>0</v>
      </c>
    </row>
    <row r="15" spans="1:13">
      <c r="A15" s="152" t="s">
        <v>29</v>
      </c>
      <c r="B15" s="153" t="s">
        <v>43</v>
      </c>
      <c r="C15" s="154"/>
      <c r="D15" s="155"/>
      <c r="E15" s="154"/>
      <c r="F15" s="156"/>
      <c r="G15" s="156"/>
      <c r="H15" s="156"/>
      <c r="I15" s="156"/>
      <c r="J15" s="156"/>
      <c r="K15" s="156"/>
      <c r="L15" s="156"/>
      <c r="M15" s="156"/>
    </row>
    <row r="16" spans="1:13">
      <c r="A16" s="152" t="s">
        <v>35</v>
      </c>
      <c r="B16" s="153" t="s">
        <v>44</v>
      </c>
      <c r="C16" s="154"/>
      <c r="D16" s="155"/>
      <c r="E16" s="154"/>
      <c r="F16" s="156"/>
      <c r="G16" s="156"/>
      <c r="H16" s="156"/>
      <c r="I16" s="156"/>
      <c r="J16" s="156"/>
      <c r="K16" s="156"/>
      <c r="L16" s="156"/>
      <c r="M16" s="156"/>
    </row>
    <row r="17" spans="1:13">
      <c r="A17" s="152" t="s">
        <v>37</v>
      </c>
      <c r="B17" s="153" t="s">
        <v>45</v>
      </c>
      <c r="C17" s="154"/>
      <c r="D17" s="155"/>
      <c r="E17" s="154"/>
      <c r="F17" s="156"/>
      <c r="G17" s="156"/>
      <c r="H17" s="156"/>
      <c r="I17" s="156"/>
      <c r="J17" s="156"/>
      <c r="K17" s="156"/>
      <c r="L17" s="156"/>
      <c r="M17" s="156"/>
    </row>
    <row r="18" spans="1:13">
      <c r="A18" s="152" t="s">
        <v>39</v>
      </c>
      <c r="B18" s="153" t="s">
        <v>46</v>
      </c>
      <c r="C18" s="154"/>
      <c r="D18" s="155"/>
      <c r="E18" s="154"/>
      <c r="F18" s="156"/>
      <c r="G18" s="156"/>
      <c r="H18" s="156"/>
      <c r="I18" s="156"/>
      <c r="J18" s="156"/>
      <c r="K18" s="156"/>
      <c r="L18" s="156"/>
      <c r="M18" s="156"/>
    </row>
    <row r="19" spans="1:13">
      <c r="A19" s="152"/>
      <c r="B19" s="153" t="s">
        <v>47</v>
      </c>
      <c r="C19" s="154"/>
      <c r="D19" s="155"/>
      <c r="E19" s="154"/>
      <c r="F19" s="156"/>
      <c r="G19" s="156"/>
      <c r="H19" s="156"/>
      <c r="I19" s="156"/>
      <c r="J19" s="156"/>
      <c r="K19" s="156"/>
      <c r="L19" s="156"/>
      <c r="M19" s="156"/>
    </row>
    <row r="20" spans="1:13">
      <c r="A20" s="152" t="s">
        <v>48</v>
      </c>
      <c r="B20" s="153" t="s">
        <v>49</v>
      </c>
      <c r="C20" s="154"/>
      <c r="D20" s="155"/>
      <c r="E20" s="154"/>
      <c r="F20" s="156"/>
      <c r="G20" s="156"/>
      <c r="H20" s="156"/>
      <c r="I20" s="156"/>
      <c r="J20" s="156"/>
      <c r="K20" s="156"/>
      <c r="L20" s="156"/>
      <c r="M20" s="156"/>
    </row>
    <row r="21" spans="1:13">
      <c r="A21" s="152" t="s">
        <v>50</v>
      </c>
      <c r="B21" s="153" t="s">
        <v>51</v>
      </c>
      <c r="C21" s="154"/>
      <c r="D21" s="155"/>
      <c r="E21" s="154"/>
      <c r="F21" s="156"/>
      <c r="G21" s="156"/>
      <c r="H21" s="156"/>
      <c r="I21" s="156"/>
      <c r="J21" s="156"/>
      <c r="K21" s="156"/>
      <c r="L21" s="156"/>
      <c r="M21" s="156"/>
    </row>
    <row r="22" spans="1:13">
      <c r="A22" s="152" t="s">
        <v>52</v>
      </c>
      <c r="B22" s="153" t="s">
        <v>53</v>
      </c>
      <c r="C22" s="154"/>
      <c r="D22" s="155"/>
      <c r="E22" s="154"/>
      <c r="F22" s="156"/>
      <c r="G22" s="156"/>
      <c r="H22" s="156"/>
      <c r="I22" s="156"/>
      <c r="J22" s="156"/>
      <c r="K22" s="156"/>
      <c r="L22" s="156"/>
      <c r="M22" s="156"/>
    </row>
    <row r="23" spans="1:13">
      <c r="A23" s="152" t="s">
        <v>54</v>
      </c>
      <c r="B23" s="153" t="s">
        <v>55</v>
      </c>
      <c r="C23" s="154"/>
      <c r="D23" s="155"/>
      <c r="E23" s="154"/>
      <c r="F23" s="156"/>
      <c r="G23" s="156"/>
      <c r="H23" s="156"/>
      <c r="I23" s="156"/>
      <c r="J23" s="156"/>
      <c r="K23" s="156"/>
      <c r="L23" s="156"/>
      <c r="M23" s="156"/>
    </row>
    <row r="24" spans="1:13">
      <c r="A24" s="163" t="s">
        <v>56</v>
      </c>
      <c r="B24" s="164" t="s">
        <v>57</v>
      </c>
      <c r="C24" s="165">
        <f>C6-C14</f>
        <v>0</v>
      </c>
      <c r="D24" s="166">
        <f t="shared" ref="D24" si="12">D6-D14</f>
        <v>0</v>
      </c>
      <c r="E24" s="165">
        <f t="shared" ref="E24:I24" si="13">E6-E14</f>
        <v>0</v>
      </c>
      <c r="F24" s="167">
        <f t="shared" si="13"/>
        <v>0</v>
      </c>
      <c r="G24" s="167">
        <f t="shared" si="13"/>
        <v>0</v>
      </c>
      <c r="H24" s="167">
        <f t="shared" si="13"/>
        <v>0</v>
      </c>
      <c r="I24" s="167">
        <f t="shared" si="13"/>
        <v>0</v>
      </c>
      <c r="J24" s="167">
        <f t="shared" ref="J24:K24" si="14">J6-J14</f>
        <v>0</v>
      </c>
      <c r="K24" s="167">
        <f t="shared" si="14"/>
        <v>0</v>
      </c>
      <c r="L24" s="167">
        <f t="shared" ref="L24:M24" si="15">L6-L14</f>
        <v>0</v>
      </c>
      <c r="M24" s="167">
        <f t="shared" si="15"/>
        <v>0</v>
      </c>
    </row>
    <row r="25" spans="1:13">
      <c r="A25" s="163" t="s">
        <v>58</v>
      </c>
      <c r="B25" s="164" t="s">
        <v>59</v>
      </c>
      <c r="C25" s="165">
        <f>C26+C27+C28</f>
        <v>0</v>
      </c>
      <c r="D25" s="166">
        <f t="shared" ref="D25" si="16">D26+D27+D28</f>
        <v>0</v>
      </c>
      <c r="E25" s="165">
        <f t="shared" ref="E25:I25" si="17">E26+E27+E28</f>
        <v>0</v>
      </c>
      <c r="F25" s="167">
        <f t="shared" si="17"/>
        <v>0</v>
      </c>
      <c r="G25" s="167">
        <f t="shared" si="17"/>
        <v>0</v>
      </c>
      <c r="H25" s="167">
        <f t="shared" si="17"/>
        <v>0</v>
      </c>
      <c r="I25" s="167">
        <f t="shared" si="17"/>
        <v>0</v>
      </c>
      <c r="J25" s="167">
        <f t="shared" ref="J25:K25" si="18">J26+J27+J28</f>
        <v>0</v>
      </c>
      <c r="K25" s="167">
        <f t="shared" si="18"/>
        <v>0</v>
      </c>
      <c r="L25" s="167">
        <f t="shared" ref="L25:M25" si="19">L26+L27+L28</f>
        <v>0</v>
      </c>
      <c r="M25" s="167">
        <f t="shared" si="19"/>
        <v>0</v>
      </c>
    </row>
    <row r="26" spans="1:13">
      <c r="A26" s="152" t="s">
        <v>29</v>
      </c>
      <c r="B26" s="153" t="s">
        <v>60</v>
      </c>
      <c r="C26" s="154"/>
      <c r="D26" s="155"/>
      <c r="E26" s="154"/>
      <c r="F26" s="156"/>
      <c r="G26" s="156"/>
      <c r="H26" s="156"/>
      <c r="I26" s="156"/>
      <c r="J26" s="156"/>
      <c r="K26" s="156"/>
      <c r="L26" s="156"/>
      <c r="M26" s="156"/>
    </row>
    <row r="27" spans="1:13">
      <c r="A27" s="152" t="s">
        <v>35</v>
      </c>
      <c r="B27" s="153" t="s">
        <v>61</v>
      </c>
      <c r="C27" s="154"/>
      <c r="D27" s="155"/>
      <c r="E27" s="154"/>
      <c r="F27" s="156"/>
      <c r="G27" s="156"/>
      <c r="H27" s="156"/>
      <c r="I27" s="156"/>
      <c r="J27" s="156"/>
      <c r="K27" s="156"/>
      <c r="L27" s="156"/>
      <c r="M27" s="156"/>
    </row>
    <row r="28" spans="1:13">
      <c r="A28" s="152" t="s">
        <v>37</v>
      </c>
      <c r="B28" s="153" t="s">
        <v>62</v>
      </c>
      <c r="C28" s="168">
        <f>C29+C30+C31+C32+C33+C34+C35+C36+C37</f>
        <v>0</v>
      </c>
      <c r="D28" s="169">
        <f t="shared" ref="D28" si="20">D29+D30+D31+D32+D33+D34+D35+D36+D37</f>
        <v>0</v>
      </c>
      <c r="E28" s="168">
        <f t="shared" ref="E28:I28" si="21">E29+E30+E31+E32+E33+E34+E35+E36+E37</f>
        <v>0</v>
      </c>
      <c r="F28" s="170">
        <f t="shared" si="21"/>
        <v>0</v>
      </c>
      <c r="G28" s="170">
        <f t="shared" si="21"/>
        <v>0</v>
      </c>
      <c r="H28" s="170">
        <f t="shared" si="21"/>
        <v>0</v>
      </c>
      <c r="I28" s="170">
        <f t="shared" si="21"/>
        <v>0</v>
      </c>
      <c r="J28" s="170">
        <f t="shared" ref="J28:K28" si="22">J29+J30+J31+J32+J33+J34+J35+J36+J37</f>
        <v>0</v>
      </c>
      <c r="K28" s="170">
        <f t="shared" si="22"/>
        <v>0</v>
      </c>
      <c r="L28" s="170">
        <f t="shared" ref="L28:M28" si="23">L29+L30+L31+L32+L33+L34+L35+L36+L37</f>
        <v>0</v>
      </c>
      <c r="M28" s="170">
        <f t="shared" si="23"/>
        <v>0</v>
      </c>
    </row>
    <row r="29" spans="1:13">
      <c r="A29" s="152"/>
      <c r="B29" s="153" t="s">
        <v>63</v>
      </c>
      <c r="C29" s="154"/>
      <c r="D29" s="155"/>
      <c r="E29" s="154"/>
      <c r="F29" s="156"/>
      <c r="G29" s="156"/>
      <c r="H29" s="156"/>
      <c r="I29" s="156"/>
      <c r="J29" s="156"/>
      <c r="K29" s="156"/>
      <c r="L29" s="156"/>
      <c r="M29" s="156"/>
    </row>
    <row r="30" spans="1:13">
      <c r="A30" s="152"/>
      <c r="B30" s="153" t="s">
        <v>64</v>
      </c>
      <c r="C30" s="154"/>
      <c r="D30" s="155"/>
      <c r="E30" s="154"/>
      <c r="F30" s="156"/>
      <c r="G30" s="156"/>
      <c r="H30" s="156"/>
      <c r="I30" s="156"/>
      <c r="J30" s="156"/>
      <c r="K30" s="156"/>
      <c r="L30" s="156"/>
      <c r="M30" s="156"/>
    </row>
    <row r="31" spans="1:13">
      <c r="A31" s="152"/>
      <c r="B31" s="153" t="s">
        <v>65</v>
      </c>
      <c r="C31" s="154"/>
      <c r="D31" s="155"/>
      <c r="E31" s="154"/>
      <c r="F31" s="156"/>
      <c r="G31" s="156"/>
      <c r="H31" s="156"/>
      <c r="I31" s="156"/>
      <c r="J31" s="156"/>
      <c r="K31" s="156"/>
      <c r="L31" s="156"/>
      <c r="M31" s="156"/>
    </row>
    <row r="32" spans="1:13">
      <c r="A32" s="152"/>
      <c r="B32" s="153" t="s">
        <v>66</v>
      </c>
      <c r="C32" s="154"/>
      <c r="D32" s="155"/>
      <c r="E32" s="154"/>
      <c r="F32" s="156"/>
      <c r="G32" s="156"/>
      <c r="H32" s="156"/>
      <c r="I32" s="156"/>
      <c r="J32" s="156"/>
      <c r="K32" s="156"/>
      <c r="L32" s="156"/>
      <c r="M32" s="156"/>
    </row>
    <row r="33" spans="1:13">
      <c r="A33" s="152"/>
      <c r="B33" s="153" t="s">
        <v>67</v>
      </c>
      <c r="C33" s="154"/>
      <c r="D33" s="155"/>
      <c r="E33" s="154"/>
      <c r="F33" s="156"/>
      <c r="G33" s="156"/>
      <c r="H33" s="156"/>
      <c r="I33" s="156"/>
      <c r="J33" s="156"/>
      <c r="K33" s="156"/>
      <c r="L33" s="156"/>
      <c r="M33" s="156"/>
    </row>
    <row r="34" spans="1:13">
      <c r="A34" s="152"/>
      <c r="B34" s="153" t="s">
        <v>68</v>
      </c>
      <c r="C34" s="154"/>
      <c r="D34" s="155"/>
      <c r="E34" s="154"/>
      <c r="F34" s="156"/>
      <c r="G34" s="156"/>
      <c r="H34" s="156"/>
      <c r="I34" s="156"/>
      <c r="J34" s="156"/>
      <c r="K34" s="156"/>
      <c r="L34" s="156"/>
      <c r="M34" s="156"/>
    </row>
    <row r="35" spans="1:13">
      <c r="A35" s="152"/>
      <c r="B35" s="153" t="s">
        <v>69</v>
      </c>
      <c r="C35" s="154"/>
      <c r="D35" s="155"/>
      <c r="E35" s="154"/>
      <c r="F35" s="156"/>
      <c r="G35" s="156"/>
      <c r="H35" s="156"/>
      <c r="I35" s="156"/>
      <c r="J35" s="156"/>
      <c r="K35" s="156"/>
      <c r="L35" s="156"/>
      <c r="M35" s="156"/>
    </row>
    <row r="36" spans="1:13">
      <c r="A36" s="152"/>
      <c r="B36" s="153" t="s">
        <v>70</v>
      </c>
      <c r="C36" s="154"/>
      <c r="D36" s="155"/>
      <c r="E36" s="154"/>
      <c r="F36" s="156"/>
      <c r="G36" s="156"/>
      <c r="H36" s="156"/>
      <c r="I36" s="156"/>
      <c r="J36" s="156"/>
      <c r="K36" s="156"/>
      <c r="L36" s="156"/>
      <c r="M36" s="156"/>
    </row>
    <row r="37" spans="1:13">
      <c r="A37" s="152"/>
      <c r="B37" s="153" t="s">
        <v>71</v>
      </c>
      <c r="C37" s="154"/>
      <c r="D37" s="155"/>
      <c r="E37" s="154"/>
      <c r="F37" s="156"/>
      <c r="G37" s="156"/>
      <c r="H37" s="156"/>
      <c r="I37" s="156"/>
      <c r="J37" s="156"/>
      <c r="K37" s="156"/>
      <c r="L37" s="156"/>
      <c r="M37" s="156"/>
    </row>
    <row r="38" spans="1:13">
      <c r="A38" s="163" t="s">
        <v>17</v>
      </c>
      <c r="B38" s="164" t="s">
        <v>72</v>
      </c>
      <c r="C38" s="165">
        <f>C39+C40+C43</f>
        <v>0</v>
      </c>
      <c r="D38" s="166">
        <f t="shared" ref="D38" si="24">D39+D40+D43</f>
        <v>0</v>
      </c>
      <c r="E38" s="165">
        <f t="shared" ref="E38:I38" si="25">E39+E40+E43</f>
        <v>0</v>
      </c>
      <c r="F38" s="167">
        <f t="shared" si="25"/>
        <v>0</v>
      </c>
      <c r="G38" s="167">
        <f t="shared" si="25"/>
        <v>0</v>
      </c>
      <c r="H38" s="167">
        <f t="shared" si="25"/>
        <v>0</v>
      </c>
      <c r="I38" s="167">
        <f t="shared" si="25"/>
        <v>0</v>
      </c>
      <c r="J38" s="167">
        <f t="shared" ref="J38:K38" si="26">J39+J40+J43</f>
        <v>0</v>
      </c>
      <c r="K38" s="167">
        <f t="shared" si="26"/>
        <v>0</v>
      </c>
      <c r="L38" s="167">
        <f t="shared" ref="L38:M38" si="27">L39+L40+L43</f>
        <v>0</v>
      </c>
      <c r="M38" s="167">
        <f t="shared" si="27"/>
        <v>0</v>
      </c>
    </row>
    <row r="39" spans="1:13">
      <c r="A39" s="152" t="s">
        <v>29</v>
      </c>
      <c r="B39" s="153" t="s">
        <v>73</v>
      </c>
      <c r="C39" s="154"/>
      <c r="D39" s="155"/>
      <c r="E39" s="154"/>
      <c r="F39" s="156"/>
      <c r="G39" s="156"/>
      <c r="H39" s="156"/>
      <c r="I39" s="156"/>
      <c r="J39" s="156"/>
      <c r="K39" s="156"/>
      <c r="L39" s="156"/>
      <c r="M39" s="156"/>
    </row>
    <row r="40" spans="1:13">
      <c r="A40" s="157" t="s">
        <v>35</v>
      </c>
      <c r="B40" s="158" t="s">
        <v>74</v>
      </c>
      <c r="C40" s="159">
        <f>C41+C42</f>
        <v>0</v>
      </c>
      <c r="D40" s="160">
        <f t="shared" ref="D40" si="28">D41+D42</f>
        <v>0</v>
      </c>
      <c r="E40" s="159">
        <f t="shared" ref="E40:I40" si="29">E41+E42</f>
        <v>0</v>
      </c>
      <c r="F40" s="161">
        <f t="shared" si="29"/>
        <v>0</v>
      </c>
      <c r="G40" s="161">
        <f t="shared" si="29"/>
        <v>0</v>
      </c>
      <c r="H40" s="161">
        <f t="shared" si="29"/>
        <v>0</v>
      </c>
      <c r="I40" s="161">
        <f t="shared" si="29"/>
        <v>0</v>
      </c>
      <c r="J40" s="161">
        <f t="shared" ref="J40:K40" si="30">J41+J42</f>
        <v>0</v>
      </c>
      <c r="K40" s="161">
        <f t="shared" si="30"/>
        <v>0</v>
      </c>
      <c r="L40" s="161">
        <f t="shared" ref="L40:M40" si="31">L41+L42</f>
        <v>0</v>
      </c>
      <c r="M40" s="161">
        <f t="shared" si="31"/>
        <v>0</v>
      </c>
    </row>
    <row r="41" spans="1:13" ht="75">
      <c r="A41" s="152"/>
      <c r="B41" s="162" t="s">
        <v>75</v>
      </c>
      <c r="C41" s="154"/>
      <c r="D41" s="155"/>
      <c r="E41" s="154"/>
      <c r="F41" s="156"/>
      <c r="G41" s="156"/>
      <c r="H41" s="156"/>
      <c r="I41" s="156"/>
      <c r="J41" s="156"/>
      <c r="K41" s="156"/>
      <c r="L41" s="156"/>
      <c r="M41" s="156"/>
    </row>
    <row r="42" spans="1:13" ht="75">
      <c r="A42" s="152"/>
      <c r="B42" s="162" t="s">
        <v>76</v>
      </c>
      <c r="C42" s="154"/>
      <c r="D42" s="155"/>
      <c r="E42" s="154"/>
      <c r="F42" s="156"/>
      <c r="G42" s="156"/>
      <c r="H42" s="156"/>
      <c r="I42" s="156"/>
      <c r="J42" s="156"/>
      <c r="K42" s="156"/>
      <c r="L42" s="156"/>
      <c r="M42" s="156"/>
    </row>
    <row r="43" spans="1:13">
      <c r="A43" s="157" t="s">
        <v>37</v>
      </c>
      <c r="B43" s="158" t="s">
        <v>77</v>
      </c>
      <c r="C43" s="159">
        <f>C44+C45+C46+C47+C48+C49+C50</f>
        <v>0</v>
      </c>
      <c r="D43" s="160">
        <f t="shared" ref="D43" si="32">D44+D45+D46+D47+D48+D49+D50</f>
        <v>0</v>
      </c>
      <c r="E43" s="159">
        <f t="shared" ref="E43:I43" si="33">E44+E45+E46+E47+E48+E49+E50</f>
        <v>0</v>
      </c>
      <c r="F43" s="161">
        <f t="shared" si="33"/>
        <v>0</v>
      </c>
      <c r="G43" s="161">
        <f t="shared" si="33"/>
        <v>0</v>
      </c>
      <c r="H43" s="161">
        <f t="shared" si="33"/>
        <v>0</v>
      </c>
      <c r="I43" s="161">
        <f t="shared" si="33"/>
        <v>0</v>
      </c>
      <c r="J43" s="161">
        <f t="shared" ref="J43:K43" si="34">J44+J45+J46+J47+J48+J49+J50</f>
        <v>0</v>
      </c>
      <c r="K43" s="161">
        <f t="shared" si="34"/>
        <v>0</v>
      </c>
      <c r="L43" s="161">
        <f t="shared" ref="L43:M43" si="35">L44+L45+L46+L47+L48+L49+L50</f>
        <v>0</v>
      </c>
      <c r="M43" s="161">
        <f t="shared" si="35"/>
        <v>0</v>
      </c>
    </row>
    <row r="44" spans="1:13" ht="30">
      <c r="A44" s="152"/>
      <c r="B44" s="162" t="s">
        <v>78</v>
      </c>
      <c r="C44" s="154"/>
      <c r="D44" s="155"/>
      <c r="E44" s="154"/>
      <c r="F44" s="156"/>
      <c r="G44" s="156"/>
      <c r="H44" s="156"/>
      <c r="I44" s="156"/>
      <c r="J44" s="156"/>
      <c r="K44" s="156"/>
      <c r="L44" s="156"/>
      <c r="M44" s="156"/>
    </row>
    <row r="45" spans="1:13">
      <c r="A45" s="152"/>
      <c r="B45" s="153" t="s">
        <v>79</v>
      </c>
      <c r="C45" s="154"/>
      <c r="D45" s="155"/>
      <c r="E45" s="154"/>
      <c r="F45" s="156"/>
      <c r="G45" s="156"/>
      <c r="H45" s="156"/>
      <c r="I45" s="156"/>
      <c r="J45" s="156"/>
      <c r="K45" s="156"/>
      <c r="L45" s="156"/>
      <c r="M45" s="156"/>
    </row>
    <row r="46" spans="1:13">
      <c r="A46" s="152"/>
      <c r="B46" s="153" t="s">
        <v>80</v>
      </c>
      <c r="C46" s="154"/>
      <c r="D46" s="155"/>
      <c r="E46" s="154"/>
      <c r="F46" s="156"/>
      <c r="G46" s="156"/>
      <c r="H46" s="156"/>
      <c r="I46" s="156"/>
      <c r="J46" s="156"/>
      <c r="K46" s="156"/>
      <c r="L46" s="156"/>
      <c r="M46" s="156"/>
    </row>
    <row r="47" spans="1:13">
      <c r="A47" s="152"/>
      <c r="B47" s="153" t="s">
        <v>81</v>
      </c>
      <c r="C47" s="154"/>
      <c r="D47" s="155"/>
      <c r="E47" s="154"/>
      <c r="F47" s="156"/>
      <c r="G47" s="156"/>
      <c r="H47" s="156"/>
      <c r="I47" s="156"/>
      <c r="J47" s="156"/>
      <c r="K47" s="156"/>
      <c r="L47" s="156"/>
      <c r="M47" s="156"/>
    </row>
    <row r="48" spans="1:13" ht="30">
      <c r="A48" s="152"/>
      <c r="B48" s="162" t="s">
        <v>82</v>
      </c>
      <c r="C48" s="154"/>
      <c r="D48" s="155"/>
      <c r="E48" s="154"/>
      <c r="F48" s="156"/>
      <c r="G48" s="156"/>
      <c r="H48" s="156"/>
      <c r="I48" s="156"/>
      <c r="J48" s="156"/>
      <c r="K48" s="156"/>
      <c r="L48" s="156"/>
      <c r="M48" s="156"/>
    </row>
    <row r="49" spans="1:13">
      <c r="A49" s="152"/>
      <c r="B49" s="153" t="s">
        <v>83</v>
      </c>
      <c r="C49" s="154"/>
      <c r="D49" s="155"/>
      <c r="E49" s="154"/>
      <c r="F49" s="156"/>
      <c r="G49" s="156"/>
      <c r="H49" s="156"/>
      <c r="I49" s="156"/>
      <c r="J49" s="156"/>
      <c r="K49" s="156"/>
      <c r="L49" s="156"/>
      <c r="M49" s="156"/>
    </row>
    <row r="50" spans="1:13">
      <c r="A50" s="152"/>
      <c r="B50" s="153" t="s">
        <v>71</v>
      </c>
      <c r="C50" s="154"/>
      <c r="D50" s="155"/>
      <c r="E50" s="154"/>
      <c r="F50" s="156"/>
      <c r="G50" s="156"/>
      <c r="H50" s="156"/>
      <c r="I50" s="156"/>
      <c r="J50" s="156"/>
      <c r="K50" s="156"/>
      <c r="L50" s="156"/>
      <c r="M50" s="156"/>
    </row>
    <row r="51" spans="1:13">
      <c r="A51" s="163" t="s">
        <v>84</v>
      </c>
      <c r="B51" s="164" t="s">
        <v>85</v>
      </c>
      <c r="C51" s="165">
        <f>C24+C25-C38</f>
        <v>0</v>
      </c>
      <c r="D51" s="166">
        <f t="shared" ref="D51" si="36">D24+D25-D38</f>
        <v>0</v>
      </c>
      <c r="E51" s="165">
        <f t="shared" ref="E51:I51" si="37">E24+E25-E38</f>
        <v>0</v>
      </c>
      <c r="F51" s="167">
        <f t="shared" si="37"/>
        <v>0</v>
      </c>
      <c r="G51" s="167">
        <f t="shared" si="37"/>
        <v>0</v>
      </c>
      <c r="H51" s="167">
        <f t="shared" si="37"/>
        <v>0</v>
      </c>
      <c r="I51" s="167">
        <f t="shared" si="37"/>
        <v>0</v>
      </c>
      <c r="J51" s="167">
        <f t="shared" ref="J51:K51" si="38">J24+J25-J38</f>
        <v>0</v>
      </c>
      <c r="K51" s="167">
        <f t="shared" si="38"/>
        <v>0</v>
      </c>
      <c r="L51" s="167">
        <f t="shared" ref="L51:M51" si="39">L24+L25-L38</f>
        <v>0</v>
      </c>
      <c r="M51" s="167">
        <f t="shared" si="39"/>
        <v>0</v>
      </c>
    </row>
    <row r="52" spans="1:13">
      <c r="A52" s="163" t="s">
        <v>86</v>
      </c>
      <c r="B52" s="164" t="s">
        <v>87</v>
      </c>
      <c r="C52" s="165">
        <f>C53+C55+C57+C58+C59</f>
        <v>0</v>
      </c>
      <c r="D52" s="166">
        <f t="shared" ref="D52" si="40">D53+D55+D57+D58+D59</f>
        <v>0</v>
      </c>
      <c r="E52" s="165">
        <f t="shared" ref="E52:I52" si="41">E53+E55+E57+E58+E59</f>
        <v>0</v>
      </c>
      <c r="F52" s="167">
        <f t="shared" si="41"/>
        <v>0</v>
      </c>
      <c r="G52" s="167">
        <f t="shared" si="41"/>
        <v>0</v>
      </c>
      <c r="H52" s="167">
        <f t="shared" si="41"/>
        <v>0</v>
      </c>
      <c r="I52" s="167">
        <f t="shared" si="41"/>
        <v>0</v>
      </c>
      <c r="J52" s="167">
        <f t="shared" ref="J52:K52" si="42">J53+J55+J57+J58+J59</f>
        <v>0</v>
      </c>
      <c r="K52" s="167">
        <f t="shared" si="42"/>
        <v>0</v>
      </c>
      <c r="L52" s="167">
        <f t="shared" ref="L52:M52" si="43">L53+L55+L57+L58+L59</f>
        <v>0</v>
      </c>
      <c r="M52" s="167">
        <f t="shared" si="43"/>
        <v>0</v>
      </c>
    </row>
    <row r="53" spans="1:13">
      <c r="A53" s="152" t="s">
        <v>29</v>
      </c>
      <c r="B53" s="153" t="s">
        <v>88</v>
      </c>
      <c r="C53" s="154"/>
      <c r="D53" s="155"/>
      <c r="E53" s="154"/>
      <c r="F53" s="156"/>
      <c r="G53" s="156"/>
      <c r="H53" s="156"/>
      <c r="I53" s="156"/>
      <c r="J53" s="156"/>
      <c r="K53" s="156"/>
      <c r="L53" s="156"/>
      <c r="M53" s="156"/>
    </row>
    <row r="54" spans="1:13">
      <c r="A54" s="152"/>
      <c r="B54" s="153" t="s">
        <v>28</v>
      </c>
      <c r="C54" s="154"/>
      <c r="D54" s="155"/>
      <c r="E54" s="154"/>
      <c r="F54" s="156"/>
      <c r="G54" s="156"/>
      <c r="H54" s="156"/>
      <c r="I54" s="156"/>
      <c r="J54" s="156"/>
      <c r="K54" s="156"/>
      <c r="L54" s="156"/>
      <c r="M54" s="156"/>
    </row>
    <row r="55" spans="1:13">
      <c r="A55" s="152" t="s">
        <v>35</v>
      </c>
      <c r="B55" s="153" t="s">
        <v>89</v>
      </c>
      <c r="C55" s="154"/>
      <c r="D55" s="155"/>
      <c r="E55" s="154"/>
      <c r="F55" s="156"/>
      <c r="G55" s="156"/>
      <c r="H55" s="156"/>
      <c r="I55" s="156"/>
      <c r="J55" s="156"/>
      <c r="K55" s="156"/>
      <c r="L55" s="156"/>
      <c r="M55" s="156"/>
    </row>
    <row r="56" spans="1:13">
      <c r="A56" s="152"/>
      <c r="B56" s="153" t="s">
        <v>28</v>
      </c>
      <c r="C56" s="154"/>
      <c r="D56" s="155"/>
      <c r="E56" s="154"/>
      <c r="F56" s="156"/>
      <c r="G56" s="156"/>
      <c r="H56" s="156"/>
      <c r="I56" s="156"/>
      <c r="J56" s="156"/>
      <c r="K56" s="156"/>
      <c r="L56" s="156"/>
      <c r="M56" s="156"/>
    </row>
    <row r="57" spans="1:13">
      <c r="A57" s="152" t="s">
        <v>37</v>
      </c>
      <c r="B57" s="153" t="s">
        <v>90</v>
      </c>
      <c r="C57" s="154"/>
      <c r="D57" s="155"/>
      <c r="E57" s="154"/>
      <c r="F57" s="156"/>
      <c r="G57" s="156"/>
      <c r="H57" s="156"/>
      <c r="I57" s="156"/>
      <c r="J57" s="156"/>
      <c r="K57" s="156"/>
      <c r="L57" s="156"/>
      <c r="M57" s="156"/>
    </row>
    <row r="58" spans="1:13">
      <c r="A58" s="152" t="s">
        <v>39</v>
      </c>
      <c r="B58" s="153" t="s">
        <v>91</v>
      </c>
      <c r="C58" s="154"/>
      <c r="D58" s="155"/>
      <c r="E58" s="154"/>
      <c r="F58" s="156"/>
      <c r="G58" s="156"/>
      <c r="H58" s="156"/>
      <c r="I58" s="156"/>
      <c r="J58" s="156"/>
      <c r="K58" s="156"/>
      <c r="L58" s="156"/>
      <c r="M58" s="156"/>
    </row>
    <row r="59" spans="1:13">
      <c r="A59" s="152" t="s">
        <v>48</v>
      </c>
      <c r="B59" s="153" t="s">
        <v>92</v>
      </c>
      <c r="C59" s="154"/>
      <c r="D59" s="155"/>
      <c r="E59" s="154"/>
      <c r="F59" s="156"/>
      <c r="G59" s="156"/>
      <c r="H59" s="156"/>
      <c r="I59" s="156"/>
      <c r="J59" s="156"/>
      <c r="K59" s="156"/>
      <c r="L59" s="156"/>
      <c r="M59" s="156"/>
    </row>
    <row r="60" spans="1:13">
      <c r="A60" s="163" t="s">
        <v>93</v>
      </c>
      <c r="B60" s="164" t="s">
        <v>94</v>
      </c>
      <c r="C60" s="165">
        <f>C61+C63+C64+C65</f>
        <v>0</v>
      </c>
      <c r="D60" s="166">
        <f t="shared" ref="D60" si="44">D61+D63+D64+D65</f>
        <v>0</v>
      </c>
      <c r="E60" s="165">
        <f t="shared" ref="E60:I60" si="45">E61+E63+E64+E65</f>
        <v>0</v>
      </c>
      <c r="F60" s="167">
        <f t="shared" si="45"/>
        <v>0</v>
      </c>
      <c r="G60" s="167">
        <f t="shared" si="45"/>
        <v>0</v>
      </c>
      <c r="H60" s="167">
        <f t="shared" si="45"/>
        <v>0</v>
      </c>
      <c r="I60" s="167">
        <f t="shared" si="45"/>
        <v>0</v>
      </c>
      <c r="J60" s="167">
        <f t="shared" ref="J60:K60" si="46">J61+J63+J64+J65</f>
        <v>0</v>
      </c>
      <c r="K60" s="167">
        <f t="shared" si="46"/>
        <v>0</v>
      </c>
      <c r="L60" s="167">
        <f t="shared" ref="L60:M60" si="47">L61+L63+L64+L65</f>
        <v>0</v>
      </c>
      <c r="M60" s="167">
        <f t="shared" si="47"/>
        <v>0</v>
      </c>
    </row>
    <row r="61" spans="1:13">
      <c r="A61" s="152" t="s">
        <v>29</v>
      </c>
      <c r="B61" s="153" t="s">
        <v>89</v>
      </c>
      <c r="C61" s="154"/>
      <c r="D61" s="155"/>
      <c r="E61" s="154"/>
      <c r="F61" s="156"/>
      <c r="G61" s="156"/>
      <c r="H61" s="156"/>
      <c r="I61" s="156"/>
      <c r="J61" s="156"/>
      <c r="K61" s="156"/>
      <c r="L61" s="156"/>
      <c r="M61" s="156"/>
    </row>
    <row r="62" spans="1:13">
      <c r="A62" s="152"/>
      <c r="B62" s="153" t="s">
        <v>95</v>
      </c>
      <c r="C62" s="154"/>
      <c r="D62" s="155"/>
      <c r="E62" s="154"/>
      <c r="F62" s="156"/>
      <c r="G62" s="156"/>
      <c r="H62" s="156"/>
      <c r="I62" s="156"/>
      <c r="J62" s="156"/>
      <c r="K62" s="156"/>
      <c r="L62" s="156"/>
      <c r="M62" s="156"/>
    </row>
    <row r="63" spans="1:13">
      <c r="A63" s="152" t="s">
        <v>35</v>
      </c>
      <c r="B63" s="153" t="s">
        <v>96</v>
      </c>
      <c r="C63" s="154"/>
      <c r="D63" s="155"/>
      <c r="E63" s="154"/>
      <c r="F63" s="156"/>
      <c r="G63" s="156"/>
      <c r="H63" s="156"/>
      <c r="I63" s="156"/>
      <c r="J63" s="156"/>
      <c r="K63" s="156"/>
      <c r="L63" s="156"/>
      <c r="M63" s="156"/>
    </row>
    <row r="64" spans="1:13">
      <c r="A64" s="152" t="s">
        <v>37</v>
      </c>
      <c r="B64" s="153" t="s">
        <v>91</v>
      </c>
      <c r="C64" s="154"/>
      <c r="D64" s="155"/>
      <c r="E64" s="154"/>
      <c r="F64" s="156"/>
      <c r="G64" s="156"/>
      <c r="H64" s="156"/>
      <c r="I64" s="156"/>
      <c r="J64" s="156"/>
      <c r="K64" s="156"/>
      <c r="L64" s="156"/>
      <c r="M64" s="156"/>
    </row>
    <row r="65" spans="1:13">
      <c r="A65" s="152" t="s">
        <v>39</v>
      </c>
      <c r="B65" s="153" t="s">
        <v>92</v>
      </c>
      <c r="C65" s="154"/>
      <c r="D65" s="155"/>
      <c r="E65" s="154"/>
      <c r="F65" s="156"/>
      <c r="G65" s="156"/>
      <c r="H65" s="156"/>
      <c r="I65" s="156"/>
      <c r="J65" s="156"/>
      <c r="K65" s="156"/>
      <c r="L65" s="156"/>
      <c r="M65" s="156"/>
    </row>
    <row r="66" spans="1:13" ht="30">
      <c r="A66" s="171" t="s">
        <v>97</v>
      </c>
      <c r="B66" s="172" t="s">
        <v>98</v>
      </c>
      <c r="C66" s="154"/>
      <c r="D66" s="155"/>
      <c r="E66" s="154"/>
      <c r="F66" s="156"/>
      <c r="G66" s="156"/>
      <c r="H66" s="156"/>
      <c r="I66" s="156"/>
      <c r="J66" s="156"/>
      <c r="K66" s="156"/>
      <c r="L66" s="156"/>
      <c r="M66" s="156"/>
    </row>
    <row r="67" spans="1:13">
      <c r="A67" s="173" t="s">
        <v>99</v>
      </c>
      <c r="B67" s="174" t="s">
        <v>100</v>
      </c>
      <c r="C67" s="175">
        <f>C51+C52-C60+C66</f>
        <v>0</v>
      </c>
      <c r="D67" s="176">
        <f t="shared" ref="D67" si="48">D51+D52-D60+D66</f>
        <v>0</v>
      </c>
      <c r="E67" s="175">
        <f t="shared" ref="E67:I67" si="49">E51+E52-E60+E66</f>
        <v>0</v>
      </c>
      <c r="F67" s="177">
        <f t="shared" si="49"/>
        <v>0</v>
      </c>
      <c r="G67" s="177">
        <f t="shared" si="49"/>
        <v>0</v>
      </c>
      <c r="H67" s="177">
        <f t="shared" si="49"/>
        <v>0</v>
      </c>
      <c r="I67" s="177">
        <f t="shared" si="49"/>
        <v>0</v>
      </c>
      <c r="J67" s="177">
        <f t="shared" ref="J67:K67" si="50">J51+J52-J60+J66</f>
        <v>0</v>
      </c>
      <c r="K67" s="177">
        <f t="shared" si="50"/>
        <v>0</v>
      </c>
      <c r="L67" s="177">
        <f t="shared" ref="L67:M67" si="51">L51+L52-L60+L66</f>
        <v>0</v>
      </c>
      <c r="M67" s="177">
        <f t="shared" si="51"/>
        <v>0</v>
      </c>
    </row>
    <row r="68" spans="1:13" hidden="1" outlineLevel="1">
      <c r="A68" s="163" t="s">
        <v>101</v>
      </c>
      <c r="B68" s="164" t="s">
        <v>102</v>
      </c>
      <c r="C68" s="178">
        <f>C69-C70</f>
        <v>0</v>
      </c>
      <c r="D68" s="179">
        <f t="shared" ref="D68" si="52">D69-D70</f>
        <v>0</v>
      </c>
      <c r="E68" s="178">
        <f t="shared" ref="E68:I68" si="53">E69-E70</f>
        <v>0</v>
      </c>
      <c r="F68" s="180">
        <f t="shared" si="53"/>
        <v>0</v>
      </c>
      <c r="G68" s="180">
        <f t="shared" si="53"/>
        <v>0</v>
      </c>
      <c r="H68" s="180">
        <f t="shared" si="53"/>
        <v>0</v>
      </c>
      <c r="I68" s="180">
        <f t="shared" si="53"/>
        <v>0</v>
      </c>
      <c r="J68" s="180">
        <f t="shared" ref="J68:K68" si="54">J69-J70</f>
        <v>0</v>
      </c>
      <c r="K68" s="180">
        <f t="shared" si="54"/>
        <v>0</v>
      </c>
      <c r="L68" s="180">
        <f t="shared" ref="L68:M68" si="55">L69-L70</f>
        <v>0</v>
      </c>
      <c r="M68" s="180">
        <f t="shared" si="55"/>
        <v>0</v>
      </c>
    </row>
    <row r="69" spans="1:13" hidden="1" outlineLevel="1">
      <c r="A69" s="152" t="s">
        <v>29</v>
      </c>
      <c r="B69" s="153" t="s">
        <v>103</v>
      </c>
      <c r="C69" s="154"/>
      <c r="D69" s="155"/>
      <c r="E69" s="154"/>
      <c r="F69" s="156"/>
      <c r="G69" s="156"/>
      <c r="H69" s="156"/>
      <c r="I69" s="156"/>
      <c r="J69" s="156"/>
      <c r="K69" s="156"/>
      <c r="L69" s="156"/>
      <c r="M69" s="156"/>
    </row>
    <row r="70" spans="1:13" hidden="1" outlineLevel="1">
      <c r="A70" s="152" t="s">
        <v>35</v>
      </c>
      <c r="B70" s="153" t="s">
        <v>104</v>
      </c>
      <c r="C70" s="154"/>
      <c r="D70" s="155"/>
      <c r="E70" s="154"/>
      <c r="F70" s="156"/>
      <c r="G70" s="156"/>
      <c r="H70" s="156"/>
      <c r="I70" s="156"/>
      <c r="J70" s="156"/>
      <c r="K70" s="156"/>
      <c r="L70" s="156"/>
      <c r="M70" s="156"/>
    </row>
    <row r="71" spans="1:13" hidden="1" outlineLevel="1">
      <c r="A71" s="173" t="s">
        <v>105</v>
      </c>
      <c r="B71" s="174" t="s">
        <v>106</v>
      </c>
      <c r="C71" s="181">
        <f>C72+C73+C74</f>
        <v>0</v>
      </c>
      <c r="D71" s="182">
        <f t="shared" ref="D71" si="56">D72+D73+D74</f>
        <v>0</v>
      </c>
      <c r="E71" s="181">
        <f t="shared" ref="E71:I71" si="57">E72+E73+E74</f>
        <v>0</v>
      </c>
      <c r="F71" s="183">
        <f t="shared" si="57"/>
        <v>0</v>
      </c>
      <c r="G71" s="183">
        <f t="shared" si="57"/>
        <v>0</v>
      </c>
      <c r="H71" s="183">
        <f t="shared" si="57"/>
        <v>0</v>
      </c>
      <c r="I71" s="183">
        <f t="shared" si="57"/>
        <v>0</v>
      </c>
      <c r="J71" s="183">
        <f t="shared" ref="J71:K71" si="58">J72+J73+J74</f>
        <v>0</v>
      </c>
      <c r="K71" s="183">
        <f t="shared" si="58"/>
        <v>0</v>
      </c>
      <c r="L71" s="183">
        <f t="shared" ref="L71:M71" si="59">L72+L73+L74</f>
        <v>0</v>
      </c>
      <c r="M71" s="183">
        <f t="shared" si="59"/>
        <v>0</v>
      </c>
    </row>
    <row r="72" spans="1:13" hidden="1" outlineLevel="1">
      <c r="A72" s="152" t="s">
        <v>29</v>
      </c>
      <c r="B72" s="153" t="s">
        <v>107</v>
      </c>
      <c r="C72" s="154"/>
      <c r="D72" s="155"/>
      <c r="E72" s="154"/>
      <c r="F72" s="156"/>
      <c r="G72" s="156"/>
      <c r="H72" s="156"/>
      <c r="I72" s="156"/>
      <c r="J72" s="156"/>
      <c r="K72" s="156"/>
      <c r="L72" s="156"/>
      <c r="M72" s="156"/>
    </row>
    <row r="73" spans="1:13" hidden="1" outlineLevel="1">
      <c r="A73" s="152" t="s">
        <v>35</v>
      </c>
      <c r="B73" s="153" t="s">
        <v>108</v>
      </c>
      <c r="C73" s="154"/>
      <c r="D73" s="155"/>
      <c r="E73" s="154"/>
      <c r="F73" s="156"/>
      <c r="G73" s="156"/>
      <c r="H73" s="156"/>
      <c r="I73" s="156"/>
      <c r="J73" s="156"/>
      <c r="K73" s="156"/>
      <c r="L73" s="156"/>
      <c r="M73" s="156"/>
    </row>
    <row r="74" spans="1:13" hidden="1" outlineLevel="1">
      <c r="A74" s="152" t="s">
        <v>37</v>
      </c>
      <c r="B74" s="153" t="s">
        <v>109</v>
      </c>
      <c r="C74" s="154"/>
      <c r="D74" s="155"/>
      <c r="E74" s="154"/>
      <c r="F74" s="156"/>
      <c r="G74" s="156"/>
      <c r="H74" s="156"/>
      <c r="I74" s="156"/>
      <c r="J74" s="156"/>
      <c r="K74" s="156"/>
      <c r="L74" s="156"/>
      <c r="M74" s="156"/>
    </row>
    <row r="75" spans="1:13" hidden="1" outlineLevel="1">
      <c r="A75" s="173" t="s">
        <v>110</v>
      </c>
      <c r="B75" s="174" t="s">
        <v>111</v>
      </c>
      <c r="C75" s="181">
        <f>C76+C77+C78</f>
        <v>0</v>
      </c>
      <c r="D75" s="182">
        <f t="shared" ref="D75" si="60">D76+D77+D78</f>
        <v>0</v>
      </c>
      <c r="E75" s="181">
        <f t="shared" ref="E75:I75" si="61">E76+E77+E78</f>
        <v>0</v>
      </c>
      <c r="F75" s="183">
        <f t="shared" si="61"/>
        <v>0</v>
      </c>
      <c r="G75" s="183">
        <f t="shared" si="61"/>
        <v>0</v>
      </c>
      <c r="H75" s="183">
        <f t="shared" si="61"/>
        <v>0</v>
      </c>
      <c r="I75" s="183">
        <f t="shared" si="61"/>
        <v>0</v>
      </c>
      <c r="J75" s="183">
        <f t="shared" ref="J75:K75" si="62">J76+J77+J78</f>
        <v>0</v>
      </c>
      <c r="K75" s="183">
        <f t="shared" si="62"/>
        <v>0</v>
      </c>
      <c r="L75" s="183">
        <f t="shared" ref="L75:M75" si="63">L76+L77+L78</f>
        <v>0</v>
      </c>
      <c r="M75" s="183">
        <f t="shared" si="63"/>
        <v>0</v>
      </c>
    </row>
    <row r="76" spans="1:13" hidden="1" outlineLevel="1">
      <c r="A76" s="152" t="s">
        <v>29</v>
      </c>
      <c r="B76" s="153" t="s">
        <v>112</v>
      </c>
      <c r="C76" s="154"/>
      <c r="D76" s="155"/>
      <c r="E76" s="154"/>
      <c r="F76" s="156"/>
      <c r="G76" s="156"/>
      <c r="H76" s="156"/>
      <c r="I76" s="156"/>
      <c r="J76" s="156"/>
      <c r="K76" s="156"/>
      <c r="L76" s="156"/>
      <c r="M76" s="156"/>
    </row>
    <row r="77" spans="1:13" hidden="1" outlineLevel="1">
      <c r="A77" s="152" t="s">
        <v>35</v>
      </c>
      <c r="B77" s="153" t="s">
        <v>113</v>
      </c>
      <c r="C77" s="154"/>
      <c r="D77" s="155"/>
      <c r="E77" s="154"/>
      <c r="F77" s="156"/>
      <c r="G77" s="156"/>
      <c r="H77" s="156"/>
      <c r="I77" s="156"/>
      <c r="J77" s="156"/>
      <c r="K77" s="156"/>
      <c r="L77" s="156"/>
      <c r="M77" s="156"/>
    </row>
    <row r="78" spans="1:13" hidden="1" outlineLevel="1">
      <c r="A78" s="152" t="s">
        <v>37</v>
      </c>
      <c r="B78" s="153" t="s">
        <v>114</v>
      </c>
      <c r="C78" s="154"/>
      <c r="D78" s="155"/>
      <c r="E78" s="154"/>
      <c r="F78" s="156"/>
      <c r="G78" s="156"/>
      <c r="H78" s="156"/>
      <c r="I78" s="156"/>
      <c r="J78" s="156"/>
      <c r="K78" s="156"/>
      <c r="L78" s="156"/>
      <c r="M78" s="156"/>
    </row>
    <row r="79" spans="1:13" hidden="1" outlineLevel="1">
      <c r="A79" s="184" t="s">
        <v>115</v>
      </c>
      <c r="B79" s="185" t="s">
        <v>116</v>
      </c>
      <c r="C79" s="186">
        <f>C67+C68-C71+C75</f>
        <v>0</v>
      </c>
      <c r="D79" s="187">
        <f t="shared" ref="D79" si="64">D67+D68-D71+D75</f>
        <v>0</v>
      </c>
      <c r="E79" s="186">
        <f t="shared" ref="E79:I79" si="65">E67+E68-E71+E75</f>
        <v>0</v>
      </c>
      <c r="F79" s="188">
        <f t="shared" si="65"/>
        <v>0</v>
      </c>
      <c r="G79" s="188">
        <f t="shared" si="65"/>
        <v>0</v>
      </c>
      <c r="H79" s="188">
        <f t="shared" si="65"/>
        <v>0</v>
      </c>
      <c r="I79" s="188">
        <f t="shared" si="65"/>
        <v>0</v>
      </c>
      <c r="J79" s="188">
        <f t="shared" ref="J79:K79" si="66">J67+J68-J71+J75</f>
        <v>0</v>
      </c>
      <c r="K79" s="188">
        <f t="shared" si="66"/>
        <v>0</v>
      </c>
      <c r="L79" s="188">
        <f t="shared" ref="L79:M79" si="67">L67+L68-L71+L75</f>
        <v>0</v>
      </c>
      <c r="M79" s="188">
        <f t="shared" si="67"/>
        <v>0</v>
      </c>
    </row>
    <row r="80" spans="1:13" collapsed="1">
      <c r="A80" s="171" t="s">
        <v>117</v>
      </c>
      <c r="B80" s="189" t="s">
        <v>118</v>
      </c>
      <c r="C80" s="154"/>
      <c r="D80" s="155"/>
      <c r="E80" s="154"/>
      <c r="F80" s="156"/>
      <c r="G80" s="156"/>
      <c r="H80" s="156"/>
      <c r="I80" s="156"/>
      <c r="J80" s="156"/>
      <c r="K80" s="156"/>
      <c r="L80" s="156"/>
      <c r="M80" s="156"/>
    </row>
    <row r="81" spans="1:13" ht="30">
      <c r="A81" s="171" t="s">
        <v>119</v>
      </c>
      <c r="B81" s="172" t="s">
        <v>120</v>
      </c>
      <c r="C81" s="154"/>
      <c r="D81" s="155"/>
      <c r="E81" s="154"/>
      <c r="F81" s="156"/>
      <c r="G81" s="156"/>
      <c r="H81" s="156"/>
      <c r="I81" s="156"/>
      <c r="J81" s="156"/>
      <c r="K81" s="156"/>
      <c r="L81" s="156"/>
      <c r="M81" s="156"/>
    </row>
    <row r="82" spans="1:13">
      <c r="A82" s="171" t="s">
        <v>121</v>
      </c>
      <c r="B82" s="172" t="s">
        <v>122</v>
      </c>
      <c r="C82" s="154"/>
      <c r="D82" s="155"/>
      <c r="E82" s="154"/>
      <c r="F82" s="156"/>
      <c r="G82" s="156"/>
      <c r="H82" s="156"/>
      <c r="I82" s="156"/>
      <c r="J82" s="156"/>
      <c r="K82" s="156"/>
      <c r="L82" s="156"/>
      <c r="M82" s="156"/>
    </row>
    <row r="83" spans="1:13">
      <c r="A83" s="171" t="s">
        <v>123</v>
      </c>
      <c r="B83" s="189" t="s">
        <v>124</v>
      </c>
      <c r="C83" s="154"/>
      <c r="D83" s="155"/>
      <c r="E83" s="154"/>
      <c r="F83" s="156"/>
      <c r="G83" s="156"/>
      <c r="H83" s="156"/>
      <c r="I83" s="156"/>
      <c r="J83" s="156"/>
      <c r="K83" s="156"/>
      <c r="L83" s="156"/>
      <c r="M83" s="156"/>
    </row>
    <row r="84" spans="1:13" ht="15.75" thickBot="1">
      <c r="A84" s="190" t="s">
        <v>125</v>
      </c>
      <c r="B84" s="191" t="s">
        <v>126</v>
      </c>
      <c r="C84" s="192">
        <f>C79-C80+C81+C82+C83</f>
        <v>0</v>
      </c>
      <c r="D84" s="193">
        <f t="shared" ref="D84" si="68">D79-D80+D81+D82+D83</f>
        <v>0</v>
      </c>
      <c r="E84" s="192">
        <f t="shared" ref="E84:I84" si="69">E79-E80+E81+E82+E83</f>
        <v>0</v>
      </c>
      <c r="F84" s="194">
        <f t="shared" si="69"/>
        <v>0</v>
      </c>
      <c r="G84" s="194">
        <f t="shared" si="69"/>
        <v>0</v>
      </c>
      <c r="H84" s="194">
        <f t="shared" si="69"/>
        <v>0</v>
      </c>
      <c r="I84" s="194">
        <f t="shared" si="69"/>
        <v>0</v>
      </c>
      <c r="J84" s="194">
        <f t="shared" ref="J84:K84" si="70">J79-J80+J81+J82+J83</f>
        <v>0</v>
      </c>
      <c r="K84" s="194">
        <f t="shared" si="70"/>
        <v>0</v>
      </c>
      <c r="L84" s="194">
        <f t="shared" ref="L84:M84" si="71">L79-L80+L81+L82+L83</f>
        <v>0</v>
      </c>
      <c r="M84" s="194">
        <f t="shared" si="71"/>
        <v>0</v>
      </c>
    </row>
    <row r="85" spans="1:13" ht="15.75">
      <c r="A85" s="195" t="s">
        <v>18</v>
      </c>
      <c r="B85" s="196"/>
      <c r="C85" s="197"/>
      <c r="D85" s="197"/>
      <c r="E85" s="197"/>
      <c r="F85" s="197"/>
      <c r="G85" s="197"/>
      <c r="H85" s="197"/>
      <c r="I85" s="197"/>
    </row>
    <row r="86" spans="1:13" ht="18.75">
      <c r="A86" s="198" t="s">
        <v>339</v>
      </c>
      <c r="B86" s="100"/>
    </row>
  </sheetData>
  <sheetProtection algorithmName="SHA-512" hashValue="ETmeJZQ+yMD2M3f4lII3tA9SDMpgFD/49ik5dwWqjsO8TZDrF8/7SEw3XO9/GmqTDcvRSceUmOFk5ljc3Z/ZfA==" saltValue="zTEIGC1RBx59JsrWTjHlsA==" spinCount="100000" sheet="1" objects="1" scenarios="1"/>
  <mergeCells count="4">
    <mergeCell ref="C3:E3"/>
    <mergeCell ref="F3:M3"/>
    <mergeCell ref="A1:M1"/>
    <mergeCell ref="A2:M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4"/>
  <sheetViews>
    <sheetView view="pageBreakPreview" zoomScale="70" zoomScaleNormal="85" zoomScaleSheetLayoutView="70" workbookViewId="0">
      <selection activeCell="H12" sqref="H12"/>
    </sheetView>
  </sheetViews>
  <sheetFormatPr defaultRowHeight="15.75" outlineLevelRow="1"/>
  <cols>
    <col min="1" max="1" width="6.625" style="252" customWidth="1"/>
    <col min="2" max="2" width="57.375" style="101" customWidth="1"/>
    <col min="3" max="9" width="18.75" style="101" customWidth="1"/>
    <col min="10" max="11" width="20.25" style="101" customWidth="1"/>
    <col min="12" max="12" width="21.75" style="101" customWidth="1"/>
    <col min="13" max="13" width="22.75" style="101" customWidth="1"/>
    <col min="14" max="255" width="9" style="101"/>
    <col min="256" max="256" width="13.875" style="101" customWidth="1"/>
    <col min="257" max="257" width="50.375" style="101" customWidth="1"/>
    <col min="258" max="258" width="16.875" style="101" customWidth="1"/>
    <col min="259" max="259" width="9" style="101"/>
    <col min="260" max="263" width="8" style="101" customWidth="1"/>
    <col min="264" max="511" width="9" style="101"/>
    <col min="512" max="512" width="13.875" style="101" customWidth="1"/>
    <col min="513" max="513" width="50.375" style="101" customWidth="1"/>
    <col min="514" max="514" width="16.875" style="101" customWidth="1"/>
    <col min="515" max="515" width="9" style="101"/>
    <col min="516" max="519" width="8" style="101" customWidth="1"/>
    <col min="520" max="767" width="9" style="101"/>
    <col min="768" max="768" width="13.875" style="101" customWidth="1"/>
    <col min="769" max="769" width="50.375" style="101" customWidth="1"/>
    <col min="770" max="770" width="16.875" style="101" customWidth="1"/>
    <col min="771" max="771" width="9" style="101"/>
    <col min="772" max="775" width="8" style="101" customWidth="1"/>
    <col min="776" max="1023" width="9" style="101"/>
    <col min="1024" max="1024" width="13.875" style="101" customWidth="1"/>
    <col min="1025" max="1025" width="50.375" style="101" customWidth="1"/>
    <col min="1026" max="1026" width="16.875" style="101" customWidth="1"/>
    <col min="1027" max="1027" width="9" style="101"/>
    <col min="1028" max="1031" width="8" style="101" customWidth="1"/>
    <col min="1032" max="1279" width="9" style="101"/>
    <col min="1280" max="1280" width="13.875" style="101" customWidth="1"/>
    <col min="1281" max="1281" width="50.375" style="101" customWidth="1"/>
    <col min="1282" max="1282" width="16.875" style="101" customWidth="1"/>
    <col min="1283" max="1283" width="9" style="101"/>
    <col min="1284" max="1287" width="8" style="101" customWidth="1"/>
    <col min="1288" max="1535" width="9" style="101"/>
    <col min="1536" max="1536" width="13.875" style="101" customWidth="1"/>
    <col min="1537" max="1537" width="50.375" style="101" customWidth="1"/>
    <col min="1538" max="1538" width="16.875" style="101" customWidth="1"/>
    <col min="1539" max="1539" width="9" style="101"/>
    <col min="1540" max="1543" width="8" style="101" customWidth="1"/>
    <col min="1544" max="1791" width="9" style="101"/>
    <col min="1792" max="1792" width="13.875" style="101" customWidth="1"/>
    <col min="1793" max="1793" width="50.375" style="101" customWidth="1"/>
    <col min="1794" max="1794" width="16.875" style="101" customWidth="1"/>
    <col min="1795" max="1795" width="9" style="101"/>
    <col min="1796" max="1799" width="8" style="101" customWidth="1"/>
    <col min="1800" max="2047" width="9" style="101"/>
    <col min="2048" max="2048" width="13.875" style="101" customWidth="1"/>
    <col min="2049" max="2049" width="50.375" style="101" customWidth="1"/>
    <col min="2050" max="2050" width="16.875" style="101" customWidth="1"/>
    <col min="2051" max="2051" width="9" style="101"/>
    <col min="2052" max="2055" width="8" style="101" customWidth="1"/>
    <col min="2056" max="2303" width="9" style="101"/>
    <col min="2304" max="2304" width="13.875" style="101" customWidth="1"/>
    <col min="2305" max="2305" width="50.375" style="101" customWidth="1"/>
    <col min="2306" max="2306" width="16.875" style="101" customWidth="1"/>
    <col min="2307" max="2307" width="9" style="101"/>
    <col min="2308" max="2311" width="8" style="101" customWidth="1"/>
    <col min="2312" max="2559" width="9" style="101"/>
    <col min="2560" max="2560" width="13.875" style="101" customWidth="1"/>
    <col min="2561" max="2561" width="50.375" style="101" customWidth="1"/>
    <col min="2562" max="2562" width="16.875" style="101" customWidth="1"/>
    <col min="2563" max="2563" width="9" style="101"/>
    <col min="2564" max="2567" width="8" style="101" customWidth="1"/>
    <col min="2568" max="2815" width="9" style="101"/>
    <col min="2816" max="2816" width="13.875" style="101" customWidth="1"/>
    <col min="2817" max="2817" width="50.375" style="101" customWidth="1"/>
    <col min="2818" max="2818" width="16.875" style="101" customWidth="1"/>
    <col min="2819" max="2819" width="9" style="101"/>
    <col min="2820" max="2823" width="8" style="101" customWidth="1"/>
    <col min="2824" max="3071" width="9" style="101"/>
    <col min="3072" max="3072" width="13.875" style="101" customWidth="1"/>
    <col min="3073" max="3073" width="50.375" style="101" customWidth="1"/>
    <col min="3074" max="3074" width="16.875" style="101" customWidth="1"/>
    <col min="3075" max="3075" width="9" style="101"/>
    <col min="3076" max="3079" width="8" style="101" customWidth="1"/>
    <col min="3080" max="3327" width="9" style="101"/>
    <col min="3328" max="3328" width="13.875" style="101" customWidth="1"/>
    <col min="3329" max="3329" width="50.375" style="101" customWidth="1"/>
    <col min="3330" max="3330" width="16.875" style="101" customWidth="1"/>
    <col min="3331" max="3331" width="9" style="101"/>
    <col min="3332" max="3335" width="8" style="101" customWidth="1"/>
    <col min="3336" max="3583" width="9" style="101"/>
    <col min="3584" max="3584" width="13.875" style="101" customWidth="1"/>
    <col min="3585" max="3585" width="50.375" style="101" customWidth="1"/>
    <col min="3586" max="3586" width="16.875" style="101" customWidth="1"/>
    <col min="3587" max="3587" width="9" style="101"/>
    <col min="3588" max="3591" width="8" style="101" customWidth="1"/>
    <col min="3592" max="3839" width="9" style="101"/>
    <col min="3840" max="3840" width="13.875" style="101" customWidth="1"/>
    <col min="3841" max="3841" width="50.375" style="101" customWidth="1"/>
    <col min="3842" max="3842" width="16.875" style="101" customWidth="1"/>
    <col min="3843" max="3843" width="9" style="101"/>
    <col min="3844" max="3847" width="8" style="101" customWidth="1"/>
    <col min="3848" max="4095" width="9" style="101"/>
    <col min="4096" max="4096" width="13.875" style="101" customWidth="1"/>
    <col min="4097" max="4097" width="50.375" style="101" customWidth="1"/>
    <col min="4098" max="4098" width="16.875" style="101" customWidth="1"/>
    <col min="4099" max="4099" width="9" style="101"/>
    <col min="4100" max="4103" width="8" style="101" customWidth="1"/>
    <col min="4104" max="4351" width="9" style="101"/>
    <col min="4352" max="4352" width="13.875" style="101" customWidth="1"/>
    <col min="4353" max="4353" width="50.375" style="101" customWidth="1"/>
    <col min="4354" max="4354" width="16.875" style="101" customWidth="1"/>
    <col min="4355" max="4355" width="9" style="101"/>
    <col min="4356" max="4359" width="8" style="101" customWidth="1"/>
    <col min="4360" max="4607" width="9" style="101"/>
    <col min="4608" max="4608" width="13.875" style="101" customWidth="1"/>
    <col min="4609" max="4609" width="50.375" style="101" customWidth="1"/>
    <col min="4610" max="4610" width="16.875" style="101" customWidth="1"/>
    <col min="4611" max="4611" width="9" style="101"/>
    <col min="4612" max="4615" width="8" style="101" customWidth="1"/>
    <col min="4616" max="4863" width="9" style="101"/>
    <col min="4864" max="4864" width="13.875" style="101" customWidth="1"/>
    <col min="4865" max="4865" width="50.375" style="101" customWidth="1"/>
    <col min="4866" max="4866" width="16.875" style="101" customWidth="1"/>
    <col min="4867" max="4867" width="9" style="101"/>
    <col min="4868" max="4871" width="8" style="101" customWidth="1"/>
    <col min="4872" max="5119" width="9" style="101"/>
    <col min="5120" max="5120" width="13.875" style="101" customWidth="1"/>
    <col min="5121" max="5121" width="50.375" style="101" customWidth="1"/>
    <col min="5122" max="5122" width="16.875" style="101" customWidth="1"/>
    <col min="5123" max="5123" width="9" style="101"/>
    <col min="5124" max="5127" width="8" style="101" customWidth="1"/>
    <col min="5128" max="5375" width="9" style="101"/>
    <col min="5376" max="5376" width="13.875" style="101" customWidth="1"/>
    <col min="5377" max="5377" width="50.375" style="101" customWidth="1"/>
    <col min="5378" max="5378" width="16.875" style="101" customWidth="1"/>
    <col min="5379" max="5379" width="9" style="101"/>
    <col min="5380" max="5383" width="8" style="101" customWidth="1"/>
    <col min="5384" max="5631" width="9" style="101"/>
    <col min="5632" max="5632" width="13.875" style="101" customWidth="1"/>
    <col min="5633" max="5633" width="50.375" style="101" customWidth="1"/>
    <col min="5634" max="5634" width="16.875" style="101" customWidth="1"/>
    <col min="5635" max="5635" width="9" style="101"/>
    <col min="5636" max="5639" width="8" style="101" customWidth="1"/>
    <col min="5640" max="5887" width="9" style="101"/>
    <col min="5888" max="5888" width="13.875" style="101" customWidth="1"/>
    <col min="5889" max="5889" width="50.375" style="101" customWidth="1"/>
    <col min="5890" max="5890" width="16.875" style="101" customWidth="1"/>
    <col min="5891" max="5891" width="9" style="101"/>
    <col min="5892" max="5895" width="8" style="101" customWidth="1"/>
    <col min="5896" max="6143" width="9" style="101"/>
    <col min="6144" max="6144" width="13.875" style="101" customWidth="1"/>
    <col min="6145" max="6145" width="50.375" style="101" customWidth="1"/>
    <col min="6146" max="6146" width="16.875" style="101" customWidth="1"/>
    <col min="6147" max="6147" width="9" style="101"/>
    <col min="6148" max="6151" width="8" style="101" customWidth="1"/>
    <col min="6152" max="6399" width="9" style="101"/>
    <col min="6400" max="6400" width="13.875" style="101" customWidth="1"/>
    <col min="6401" max="6401" width="50.375" style="101" customWidth="1"/>
    <col min="6402" max="6402" width="16.875" style="101" customWidth="1"/>
    <col min="6403" max="6403" width="9" style="101"/>
    <col min="6404" max="6407" width="8" style="101" customWidth="1"/>
    <col min="6408" max="6655" width="9" style="101"/>
    <col min="6656" max="6656" width="13.875" style="101" customWidth="1"/>
    <col min="6657" max="6657" width="50.375" style="101" customWidth="1"/>
    <col min="6658" max="6658" width="16.875" style="101" customWidth="1"/>
    <col min="6659" max="6659" width="9" style="101"/>
    <col min="6660" max="6663" width="8" style="101" customWidth="1"/>
    <col min="6664" max="6911" width="9" style="101"/>
    <col min="6912" max="6912" width="13.875" style="101" customWidth="1"/>
    <col min="6913" max="6913" width="50.375" style="101" customWidth="1"/>
    <col min="6914" max="6914" width="16.875" style="101" customWidth="1"/>
    <col min="6915" max="6915" width="9" style="101"/>
    <col min="6916" max="6919" width="8" style="101" customWidth="1"/>
    <col min="6920" max="7167" width="9" style="101"/>
    <col min="7168" max="7168" width="13.875" style="101" customWidth="1"/>
    <col min="7169" max="7169" width="50.375" style="101" customWidth="1"/>
    <col min="7170" max="7170" width="16.875" style="101" customWidth="1"/>
    <col min="7171" max="7171" width="9" style="101"/>
    <col min="7172" max="7175" width="8" style="101" customWidth="1"/>
    <col min="7176" max="7423" width="9" style="101"/>
    <col min="7424" max="7424" width="13.875" style="101" customWidth="1"/>
    <col min="7425" max="7425" width="50.375" style="101" customWidth="1"/>
    <col min="7426" max="7426" width="16.875" style="101" customWidth="1"/>
    <col min="7427" max="7427" width="9" style="101"/>
    <col min="7428" max="7431" width="8" style="101" customWidth="1"/>
    <col min="7432" max="7679" width="9" style="101"/>
    <col min="7680" max="7680" width="13.875" style="101" customWidth="1"/>
    <col min="7681" max="7681" width="50.375" style="101" customWidth="1"/>
    <col min="7682" max="7682" width="16.875" style="101" customWidth="1"/>
    <col min="7683" max="7683" width="9" style="101"/>
    <col min="7684" max="7687" width="8" style="101" customWidth="1"/>
    <col min="7688" max="7935" width="9" style="101"/>
    <col min="7936" max="7936" width="13.875" style="101" customWidth="1"/>
    <col min="7937" max="7937" width="50.375" style="101" customWidth="1"/>
    <col min="7938" max="7938" width="16.875" style="101" customWidth="1"/>
    <col min="7939" max="7939" width="9" style="101"/>
    <col min="7940" max="7943" width="8" style="101" customWidth="1"/>
    <col min="7944" max="8191" width="9" style="101"/>
    <col min="8192" max="8192" width="13.875" style="101" customWidth="1"/>
    <col min="8193" max="8193" width="50.375" style="101" customWidth="1"/>
    <col min="8194" max="8194" width="16.875" style="101" customWidth="1"/>
    <col min="8195" max="8195" width="9" style="101"/>
    <col min="8196" max="8199" width="8" style="101" customWidth="1"/>
    <col min="8200" max="8447" width="9" style="101"/>
    <col min="8448" max="8448" width="13.875" style="101" customWidth="1"/>
    <col min="8449" max="8449" width="50.375" style="101" customWidth="1"/>
    <col min="8450" max="8450" width="16.875" style="101" customWidth="1"/>
    <col min="8451" max="8451" width="9" style="101"/>
    <col min="8452" max="8455" width="8" style="101" customWidth="1"/>
    <col min="8456" max="8703" width="9" style="101"/>
    <col min="8704" max="8704" width="13.875" style="101" customWidth="1"/>
    <col min="8705" max="8705" width="50.375" style="101" customWidth="1"/>
    <col min="8706" max="8706" width="16.875" style="101" customWidth="1"/>
    <col min="8707" max="8707" width="9" style="101"/>
    <col min="8708" max="8711" width="8" style="101" customWidth="1"/>
    <col min="8712" max="8959" width="9" style="101"/>
    <col min="8960" max="8960" width="13.875" style="101" customWidth="1"/>
    <col min="8961" max="8961" width="50.375" style="101" customWidth="1"/>
    <col min="8962" max="8962" width="16.875" style="101" customWidth="1"/>
    <col min="8963" max="8963" width="9" style="101"/>
    <col min="8964" max="8967" width="8" style="101" customWidth="1"/>
    <col min="8968" max="9215" width="9" style="101"/>
    <col min="9216" max="9216" width="13.875" style="101" customWidth="1"/>
    <col min="9217" max="9217" width="50.375" style="101" customWidth="1"/>
    <col min="9218" max="9218" width="16.875" style="101" customWidth="1"/>
    <col min="9219" max="9219" width="9" style="101"/>
    <col min="9220" max="9223" width="8" style="101" customWidth="1"/>
    <col min="9224" max="9471" width="9" style="101"/>
    <col min="9472" max="9472" width="13.875" style="101" customWidth="1"/>
    <col min="9473" max="9473" width="50.375" style="101" customWidth="1"/>
    <col min="9474" max="9474" width="16.875" style="101" customWidth="1"/>
    <col min="9475" max="9475" width="9" style="101"/>
    <col min="9476" max="9479" width="8" style="101" customWidth="1"/>
    <col min="9480" max="9727" width="9" style="101"/>
    <col min="9728" max="9728" width="13.875" style="101" customWidth="1"/>
    <col min="9729" max="9729" width="50.375" style="101" customWidth="1"/>
    <col min="9730" max="9730" width="16.875" style="101" customWidth="1"/>
    <col min="9731" max="9731" width="9" style="101"/>
    <col min="9732" max="9735" width="8" style="101" customWidth="1"/>
    <col min="9736" max="9983" width="9" style="101"/>
    <col min="9984" max="9984" width="13.875" style="101" customWidth="1"/>
    <col min="9985" max="9985" width="50.375" style="101" customWidth="1"/>
    <col min="9986" max="9986" width="16.875" style="101" customWidth="1"/>
    <col min="9987" max="9987" width="9" style="101"/>
    <col min="9988" max="9991" width="8" style="101" customWidth="1"/>
    <col min="9992" max="10239" width="9" style="101"/>
    <col min="10240" max="10240" width="13.875" style="101" customWidth="1"/>
    <col min="10241" max="10241" width="50.375" style="101" customWidth="1"/>
    <col min="10242" max="10242" width="16.875" style="101" customWidth="1"/>
    <col min="10243" max="10243" width="9" style="101"/>
    <col min="10244" max="10247" width="8" style="101" customWidth="1"/>
    <col min="10248" max="10495" width="9" style="101"/>
    <col min="10496" max="10496" width="13.875" style="101" customWidth="1"/>
    <col min="10497" max="10497" width="50.375" style="101" customWidth="1"/>
    <col min="10498" max="10498" width="16.875" style="101" customWidth="1"/>
    <col min="10499" max="10499" width="9" style="101"/>
    <col min="10500" max="10503" width="8" style="101" customWidth="1"/>
    <col min="10504" max="10751" width="9" style="101"/>
    <col min="10752" max="10752" width="13.875" style="101" customWidth="1"/>
    <col min="10753" max="10753" width="50.375" style="101" customWidth="1"/>
    <col min="10754" max="10754" width="16.875" style="101" customWidth="1"/>
    <col min="10755" max="10755" width="9" style="101"/>
    <col min="10756" max="10759" width="8" style="101" customWidth="1"/>
    <col min="10760" max="11007" width="9" style="101"/>
    <col min="11008" max="11008" width="13.875" style="101" customWidth="1"/>
    <col min="11009" max="11009" width="50.375" style="101" customWidth="1"/>
    <col min="11010" max="11010" width="16.875" style="101" customWidth="1"/>
    <col min="11011" max="11011" width="9" style="101"/>
    <col min="11012" max="11015" width="8" style="101" customWidth="1"/>
    <col min="11016" max="11263" width="9" style="101"/>
    <col min="11264" max="11264" width="13.875" style="101" customWidth="1"/>
    <col min="11265" max="11265" width="50.375" style="101" customWidth="1"/>
    <col min="11266" max="11266" width="16.875" style="101" customWidth="1"/>
    <col min="11267" max="11267" width="9" style="101"/>
    <col min="11268" max="11271" width="8" style="101" customWidth="1"/>
    <col min="11272" max="11519" width="9" style="101"/>
    <col min="11520" max="11520" width="13.875" style="101" customWidth="1"/>
    <col min="11521" max="11521" width="50.375" style="101" customWidth="1"/>
    <col min="11522" max="11522" width="16.875" style="101" customWidth="1"/>
    <col min="11523" max="11523" width="9" style="101"/>
    <col min="11524" max="11527" width="8" style="101" customWidth="1"/>
    <col min="11528" max="11775" width="9" style="101"/>
    <col min="11776" max="11776" width="13.875" style="101" customWidth="1"/>
    <col min="11777" max="11777" width="50.375" style="101" customWidth="1"/>
    <col min="11778" max="11778" width="16.875" style="101" customWidth="1"/>
    <col min="11779" max="11779" width="9" style="101"/>
    <col min="11780" max="11783" width="8" style="101" customWidth="1"/>
    <col min="11784" max="12031" width="9" style="101"/>
    <col min="12032" max="12032" width="13.875" style="101" customWidth="1"/>
    <col min="12033" max="12033" width="50.375" style="101" customWidth="1"/>
    <col min="12034" max="12034" width="16.875" style="101" customWidth="1"/>
    <col min="12035" max="12035" width="9" style="101"/>
    <col min="12036" max="12039" width="8" style="101" customWidth="1"/>
    <col min="12040" max="12287" width="9" style="101"/>
    <col min="12288" max="12288" width="13.875" style="101" customWidth="1"/>
    <col min="12289" max="12289" width="50.375" style="101" customWidth="1"/>
    <col min="12290" max="12290" width="16.875" style="101" customWidth="1"/>
    <col min="12291" max="12291" width="9" style="101"/>
    <col min="12292" max="12295" width="8" style="101" customWidth="1"/>
    <col min="12296" max="12543" width="9" style="101"/>
    <col min="12544" max="12544" width="13.875" style="101" customWidth="1"/>
    <col min="12545" max="12545" width="50.375" style="101" customWidth="1"/>
    <col min="12546" max="12546" width="16.875" style="101" customWidth="1"/>
    <col min="12547" max="12547" width="9" style="101"/>
    <col min="12548" max="12551" width="8" style="101" customWidth="1"/>
    <col min="12552" max="12799" width="9" style="101"/>
    <col min="12800" max="12800" width="13.875" style="101" customWidth="1"/>
    <col min="12801" max="12801" width="50.375" style="101" customWidth="1"/>
    <col min="12802" max="12802" width="16.875" style="101" customWidth="1"/>
    <col min="12803" max="12803" width="9" style="101"/>
    <col min="12804" max="12807" width="8" style="101" customWidth="1"/>
    <col min="12808" max="13055" width="9" style="101"/>
    <col min="13056" max="13056" width="13.875" style="101" customWidth="1"/>
    <col min="13057" max="13057" width="50.375" style="101" customWidth="1"/>
    <col min="13058" max="13058" width="16.875" style="101" customWidth="1"/>
    <col min="13059" max="13059" width="9" style="101"/>
    <col min="13060" max="13063" width="8" style="101" customWidth="1"/>
    <col min="13064" max="13311" width="9" style="101"/>
    <col min="13312" max="13312" width="13.875" style="101" customWidth="1"/>
    <col min="13313" max="13313" width="50.375" style="101" customWidth="1"/>
    <col min="13314" max="13314" width="16.875" style="101" customWidth="1"/>
    <col min="13315" max="13315" width="9" style="101"/>
    <col min="13316" max="13319" width="8" style="101" customWidth="1"/>
    <col min="13320" max="13567" width="9" style="101"/>
    <col min="13568" max="13568" width="13.875" style="101" customWidth="1"/>
    <col min="13569" max="13569" width="50.375" style="101" customWidth="1"/>
    <col min="13570" max="13570" width="16.875" style="101" customWidth="1"/>
    <col min="13571" max="13571" width="9" style="101"/>
    <col min="13572" max="13575" width="8" style="101" customWidth="1"/>
    <col min="13576" max="13823" width="9" style="101"/>
    <col min="13824" max="13824" width="13.875" style="101" customWidth="1"/>
    <col min="13825" max="13825" width="50.375" style="101" customWidth="1"/>
    <col min="13826" max="13826" width="16.875" style="101" customWidth="1"/>
    <col min="13827" max="13827" width="9" style="101"/>
    <col min="13828" max="13831" width="8" style="101" customWidth="1"/>
    <col min="13832" max="14079" width="9" style="101"/>
    <col min="14080" max="14080" width="13.875" style="101" customWidth="1"/>
    <col min="14081" max="14081" width="50.375" style="101" customWidth="1"/>
    <col min="14082" max="14082" width="16.875" style="101" customWidth="1"/>
    <col min="14083" max="14083" width="9" style="101"/>
    <col min="14084" max="14087" width="8" style="101" customWidth="1"/>
    <col min="14088" max="14335" width="9" style="101"/>
    <col min="14336" max="14336" width="13.875" style="101" customWidth="1"/>
    <col min="14337" max="14337" width="50.375" style="101" customWidth="1"/>
    <col min="14338" max="14338" width="16.875" style="101" customWidth="1"/>
    <col min="14339" max="14339" width="9" style="101"/>
    <col min="14340" max="14343" width="8" style="101" customWidth="1"/>
    <col min="14344" max="14591" width="9" style="101"/>
    <col min="14592" max="14592" width="13.875" style="101" customWidth="1"/>
    <col min="14593" max="14593" width="50.375" style="101" customWidth="1"/>
    <col min="14594" max="14594" width="16.875" style="101" customWidth="1"/>
    <col min="14595" max="14595" width="9" style="101"/>
    <col min="14596" max="14599" width="8" style="101" customWidth="1"/>
    <col min="14600" max="14847" width="9" style="101"/>
    <col min="14848" max="14848" width="13.875" style="101" customWidth="1"/>
    <col min="14849" max="14849" width="50.375" style="101" customWidth="1"/>
    <col min="14850" max="14850" width="16.875" style="101" customWidth="1"/>
    <col min="14851" max="14851" width="9" style="101"/>
    <col min="14852" max="14855" width="8" style="101" customWidth="1"/>
    <col min="14856" max="15103" width="9" style="101"/>
    <col min="15104" max="15104" width="13.875" style="101" customWidth="1"/>
    <col min="15105" max="15105" width="50.375" style="101" customWidth="1"/>
    <col min="15106" max="15106" width="16.875" style="101" customWidth="1"/>
    <col min="15107" max="15107" width="9" style="101"/>
    <col min="15108" max="15111" width="8" style="101" customWidth="1"/>
    <col min="15112" max="15359" width="9" style="101"/>
    <col min="15360" max="15360" width="13.875" style="101" customWidth="1"/>
    <col min="15361" max="15361" width="50.375" style="101" customWidth="1"/>
    <col min="15362" max="15362" width="16.875" style="101" customWidth="1"/>
    <col min="15363" max="15363" width="9" style="101"/>
    <col min="15364" max="15367" width="8" style="101" customWidth="1"/>
    <col min="15368" max="15615" width="9" style="101"/>
    <col min="15616" max="15616" width="13.875" style="101" customWidth="1"/>
    <col min="15617" max="15617" width="50.375" style="101" customWidth="1"/>
    <col min="15618" max="15618" width="16.875" style="101" customWidth="1"/>
    <col min="15619" max="15619" width="9" style="101"/>
    <col min="15620" max="15623" width="8" style="101" customWidth="1"/>
    <col min="15624" max="15871" width="9" style="101"/>
    <col min="15872" max="15872" width="13.875" style="101" customWidth="1"/>
    <col min="15873" max="15873" width="50.375" style="101" customWidth="1"/>
    <col min="15874" max="15874" width="16.875" style="101" customWidth="1"/>
    <col min="15875" max="15875" width="9" style="101"/>
    <col min="15876" max="15879" width="8" style="101" customWidth="1"/>
    <col min="15880" max="16127" width="9" style="101"/>
    <col min="16128" max="16128" width="13.875" style="101" customWidth="1"/>
    <col min="16129" max="16129" width="50.375" style="101" customWidth="1"/>
    <col min="16130" max="16130" width="16.875" style="101" customWidth="1"/>
    <col min="16131" max="16131" width="9" style="101"/>
    <col min="16132" max="16135" width="8" style="101" customWidth="1"/>
    <col min="16136" max="16384" width="9" style="101"/>
  </cols>
  <sheetData>
    <row r="1" spans="1:13" ht="39" customHeight="1">
      <c r="A1" s="392" t="s">
        <v>345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</row>
    <row r="2" spans="1:13" ht="16.5" customHeight="1" thickBot="1">
      <c r="A2" s="395" t="s">
        <v>341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13" ht="33.75" customHeight="1" thickBot="1">
      <c r="A3" s="199"/>
      <c r="B3" s="200" t="s">
        <v>251</v>
      </c>
      <c r="C3" s="355" t="s">
        <v>275</v>
      </c>
      <c r="D3" s="356"/>
      <c r="E3" s="357"/>
      <c r="F3" s="356" t="s">
        <v>241</v>
      </c>
      <c r="G3" s="356"/>
      <c r="H3" s="356"/>
      <c r="I3" s="356"/>
      <c r="J3" s="356"/>
      <c r="K3" s="356"/>
      <c r="L3" s="356"/>
      <c r="M3" s="357"/>
    </row>
    <row r="4" spans="1:13" ht="16.5" thickBot="1">
      <c r="A4" s="201" t="s">
        <v>279</v>
      </c>
      <c r="B4" s="202" t="s">
        <v>257</v>
      </c>
      <c r="C4" s="6">
        <v>2020</v>
      </c>
      <c r="D4" s="6">
        <v>2021</v>
      </c>
      <c r="E4" s="6">
        <v>2022</v>
      </c>
      <c r="F4" s="6">
        <v>2022</v>
      </c>
      <c r="G4" s="6">
        <v>2023</v>
      </c>
      <c r="H4" s="6">
        <v>2024</v>
      </c>
      <c r="I4" s="6">
        <v>2025</v>
      </c>
      <c r="J4" s="6">
        <v>2026</v>
      </c>
      <c r="K4" s="6">
        <v>2027</v>
      </c>
      <c r="L4" s="6">
        <v>2028</v>
      </c>
      <c r="M4" s="6">
        <v>2029</v>
      </c>
    </row>
    <row r="5" spans="1:13" ht="16.5" thickBot="1">
      <c r="A5" s="203"/>
      <c r="B5" s="204" t="s">
        <v>25</v>
      </c>
      <c r="C5" s="10">
        <v>12</v>
      </c>
      <c r="D5" s="10">
        <v>12</v>
      </c>
      <c r="E5" s="11" t="s">
        <v>283</v>
      </c>
      <c r="F5" s="12">
        <v>12</v>
      </c>
      <c r="G5" s="10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</row>
    <row r="6" spans="1:13" ht="31.5">
      <c r="A6" s="205" t="s">
        <v>26</v>
      </c>
      <c r="B6" s="206" t="s">
        <v>308</v>
      </c>
      <c r="C6" s="207">
        <f t="shared" ref="C6:H6" si="0">C8+C11</f>
        <v>0</v>
      </c>
      <c r="D6" s="208">
        <f t="shared" si="0"/>
        <v>0</v>
      </c>
      <c r="E6" s="209">
        <f t="shared" si="0"/>
        <v>0</v>
      </c>
      <c r="F6" s="210">
        <f t="shared" si="0"/>
        <v>0</v>
      </c>
      <c r="G6" s="210">
        <f t="shared" si="0"/>
        <v>0</v>
      </c>
      <c r="H6" s="210">
        <f t="shared" si="0"/>
        <v>0</v>
      </c>
      <c r="I6" s="210">
        <f t="shared" ref="I6:J6" si="1">I8+I11</f>
        <v>0</v>
      </c>
      <c r="J6" s="210">
        <f t="shared" si="1"/>
        <v>0</v>
      </c>
      <c r="K6" s="210">
        <f t="shared" ref="K6:L6" si="2">K8+K11</f>
        <v>0</v>
      </c>
      <c r="L6" s="210">
        <f t="shared" si="2"/>
        <v>0</v>
      </c>
      <c r="M6" s="210">
        <f t="shared" ref="M6" si="3">M8+M11</f>
        <v>0</v>
      </c>
    </row>
    <row r="7" spans="1:13">
      <c r="A7" s="211"/>
      <c r="B7" s="212" t="s">
        <v>28</v>
      </c>
      <c r="C7" s="213"/>
      <c r="D7" s="214"/>
      <c r="E7" s="215"/>
      <c r="F7" s="213"/>
      <c r="G7" s="213"/>
      <c r="H7" s="213"/>
      <c r="I7" s="213"/>
      <c r="J7" s="213"/>
      <c r="K7" s="213"/>
      <c r="L7" s="213"/>
      <c r="M7" s="213"/>
    </row>
    <row r="8" spans="1:13">
      <c r="A8" s="211" t="s">
        <v>29</v>
      </c>
      <c r="B8" s="216" t="s">
        <v>30</v>
      </c>
      <c r="C8" s="217">
        <f t="shared" ref="C8:H8" si="4">C9+C10</f>
        <v>0</v>
      </c>
      <c r="D8" s="218">
        <f t="shared" si="4"/>
        <v>0</v>
      </c>
      <c r="E8" s="219">
        <f t="shared" si="4"/>
        <v>0</v>
      </c>
      <c r="F8" s="217">
        <f t="shared" si="4"/>
        <v>0</v>
      </c>
      <c r="G8" s="217">
        <f t="shared" si="4"/>
        <v>0</v>
      </c>
      <c r="H8" s="217">
        <f t="shared" si="4"/>
        <v>0</v>
      </c>
      <c r="I8" s="217">
        <f t="shared" ref="I8:J8" si="5">I9+I10</f>
        <v>0</v>
      </c>
      <c r="J8" s="217">
        <f t="shared" si="5"/>
        <v>0</v>
      </c>
      <c r="K8" s="217">
        <f t="shared" ref="K8:L8" si="6">K9+K10</f>
        <v>0</v>
      </c>
      <c r="L8" s="217">
        <f t="shared" si="6"/>
        <v>0</v>
      </c>
      <c r="M8" s="217">
        <f t="shared" ref="M8" si="7">M9+M10</f>
        <v>0</v>
      </c>
    </row>
    <row r="9" spans="1:13">
      <c r="A9" s="211" t="s">
        <v>31</v>
      </c>
      <c r="B9" s="216" t="s">
        <v>32</v>
      </c>
      <c r="C9" s="213"/>
      <c r="D9" s="214"/>
      <c r="E9" s="215"/>
      <c r="F9" s="213"/>
      <c r="G9" s="213"/>
      <c r="H9" s="213"/>
      <c r="I9" s="213"/>
      <c r="J9" s="213"/>
      <c r="K9" s="213"/>
      <c r="L9" s="213"/>
      <c r="M9" s="213"/>
    </row>
    <row r="10" spans="1:13">
      <c r="A10" s="211" t="s">
        <v>33</v>
      </c>
      <c r="B10" s="216" t="s">
        <v>34</v>
      </c>
      <c r="C10" s="213"/>
      <c r="D10" s="214"/>
      <c r="E10" s="215"/>
      <c r="F10" s="213"/>
      <c r="G10" s="213"/>
      <c r="H10" s="213"/>
      <c r="I10" s="213"/>
      <c r="J10" s="213"/>
      <c r="K10" s="213"/>
      <c r="L10" s="213"/>
      <c r="M10" s="213"/>
    </row>
    <row r="11" spans="1:13">
      <c r="A11" s="211" t="s">
        <v>35</v>
      </c>
      <c r="B11" s="216" t="s">
        <v>40</v>
      </c>
      <c r="C11" s="213"/>
      <c r="D11" s="214"/>
      <c r="E11" s="215"/>
      <c r="F11" s="213"/>
      <c r="G11" s="213"/>
      <c r="H11" s="213"/>
      <c r="I11" s="213"/>
      <c r="J11" s="213"/>
      <c r="K11" s="213"/>
      <c r="L11" s="213"/>
      <c r="M11" s="213"/>
    </row>
    <row r="12" spans="1:13">
      <c r="A12" s="220" t="s">
        <v>41</v>
      </c>
      <c r="B12" s="345" t="s">
        <v>259</v>
      </c>
      <c r="C12" s="222">
        <f t="shared" ref="C12:H12" si="8">C14+C15</f>
        <v>0</v>
      </c>
      <c r="D12" s="223">
        <f t="shared" si="8"/>
        <v>0</v>
      </c>
      <c r="E12" s="224">
        <f t="shared" si="8"/>
        <v>0</v>
      </c>
      <c r="F12" s="222">
        <f t="shared" si="8"/>
        <v>0</v>
      </c>
      <c r="G12" s="222">
        <f t="shared" si="8"/>
        <v>0</v>
      </c>
      <c r="H12" s="222">
        <f t="shared" si="8"/>
        <v>0</v>
      </c>
      <c r="I12" s="222">
        <f t="shared" ref="I12:J12" si="9">I14+I15</f>
        <v>0</v>
      </c>
      <c r="J12" s="222">
        <f t="shared" si="9"/>
        <v>0</v>
      </c>
      <c r="K12" s="222">
        <f t="shared" ref="K12:L12" si="10">K14+K15</f>
        <v>0</v>
      </c>
      <c r="L12" s="222">
        <f t="shared" si="10"/>
        <v>0</v>
      </c>
      <c r="M12" s="222">
        <f t="shared" ref="M12" si="11">M14+M15</f>
        <v>0</v>
      </c>
    </row>
    <row r="13" spans="1:13">
      <c r="A13" s="211"/>
      <c r="B13" s="216" t="s">
        <v>260</v>
      </c>
      <c r="C13" s="213"/>
      <c r="D13" s="214"/>
      <c r="E13" s="215"/>
      <c r="F13" s="213"/>
      <c r="G13" s="213"/>
      <c r="H13" s="213"/>
      <c r="I13" s="213"/>
      <c r="J13" s="213"/>
      <c r="K13" s="213"/>
      <c r="L13" s="213"/>
      <c r="M13" s="213"/>
    </row>
    <row r="14" spans="1:13">
      <c r="A14" s="211" t="s">
        <v>29</v>
      </c>
      <c r="B14" s="216" t="s">
        <v>261</v>
      </c>
      <c r="C14" s="213"/>
      <c r="D14" s="214"/>
      <c r="E14" s="215"/>
      <c r="F14" s="213"/>
      <c r="G14" s="213"/>
      <c r="H14" s="213"/>
      <c r="I14" s="213"/>
      <c r="J14" s="213"/>
      <c r="K14" s="213"/>
      <c r="L14" s="213"/>
      <c r="M14" s="213"/>
    </row>
    <row r="15" spans="1:13">
      <c r="A15" s="211" t="s">
        <v>35</v>
      </c>
      <c r="B15" s="216" t="s">
        <v>55</v>
      </c>
      <c r="C15" s="213"/>
      <c r="D15" s="214"/>
      <c r="E15" s="215"/>
      <c r="F15" s="213"/>
      <c r="G15" s="213"/>
      <c r="H15" s="213"/>
      <c r="I15" s="213"/>
      <c r="J15" s="213"/>
      <c r="K15" s="213"/>
      <c r="L15" s="213"/>
      <c r="M15" s="213"/>
    </row>
    <row r="16" spans="1:13">
      <c r="A16" s="220" t="s">
        <v>56</v>
      </c>
      <c r="B16" s="221" t="s">
        <v>262</v>
      </c>
      <c r="C16" s="222">
        <f t="shared" ref="C16:H16" si="12">C6-C12</f>
        <v>0</v>
      </c>
      <c r="D16" s="223">
        <f t="shared" si="12"/>
        <v>0</v>
      </c>
      <c r="E16" s="224">
        <f t="shared" si="12"/>
        <v>0</v>
      </c>
      <c r="F16" s="222">
        <f t="shared" si="12"/>
        <v>0</v>
      </c>
      <c r="G16" s="222">
        <f t="shared" si="12"/>
        <v>0</v>
      </c>
      <c r="H16" s="222">
        <f t="shared" si="12"/>
        <v>0</v>
      </c>
      <c r="I16" s="222">
        <f t="shared" ref="I16:J16" si="13">I6-I12</f>
        <v>0</v>
      </c>
      <c r="J16" s="222">
        <f t="shared" si="13"/>
        <v>0</v>
      </c>
      <c r="K16" s="222">
        <f t="shared" ref="K16:L16" si="14">K6-K12</f>
        <v>0</v>
      </c>
      <c r="L16" s="222">
        <f t="shared" si="14"/>
        <v>0</v>
      </c>
      <c r="M16" s="222">
        <f t="shared" ref="M16" si="15">M6-M12</f>
        <v>0</v>
      </c>
    </row>
    <row r="17" spans="1:13" s="230" customFormat="1">
      <c r="A17" s="225" t="s">
        <v>58</v>
      </c>
      <c r="B17" s="226" t="s">
        <v>309</v>
      </c>
      <c r="C17" s="227"/>
      <c r="D17" s="228"/>
      <c r="E17" s="229"/>
      <c r="F17" s="227"/>
      <c r="G17" s="227"/>
      <c r="H17" s="227"/>
      <c r="I17" s="227"/>
      <c r="J17" s="227"/>
      <c r="K17" s="227"/>
      <c r="L17" s="227"/>
      <c r="M17" s="227"/>
    </row>
    <row r="18" spans="1:13" s="230" customFormat="1">
      <c r="A18" s="225" t="s">
        <v>311</v>
      </c>
      <c r="B18" s="226" t="s">
        <v>310</v>
      </c>
      <c r="C18" s="227"/>
      <c r="D18" s="228"/>
      <c r="E18" s="229"/>
      <c r="F18" s="227"/>
      <c r="G18" s="227"/>
      <c r="H18" s="227"/>
      <c r="I18" s="227"/>
      <c r="J18" s="227"/>
      <c r="K18" s="227"/>
      <c r="L18" s="227"/>
      <c r="M18" s="227"/>
    </row>
    <row r="19" spans="1:13">
      <c r="A19" s="220" t="s">
        <v>312</v>
      </c>
      <c r="B19" s="221" t="s">
        <v>313</v>
      </c>
      <c r="C19" s="222">
        <f>C16-C17-C18</f>
        <v>0</v>
      </c>
      <c r="D19" s="223">
        <f t="shared" ref="D19:I19" si="16">D16-D17-D18</f>
        <v>0</v>
      </c>
      <c r="E19" s="224">
        <f t="shared" si="16"/>
        <v>0</v>
      </c>
      <c r="F19" s="222">
        <f t="shared" si="16"/>
        <v>0</v>
      </c>
      <c r="G19" s="222">
        <f t="shared" si="16"/>
        <v>0</v>
      </c>
      <c r="H19" s="222">
        <f t="shared" si="16"/>
        <v>0</v>
      </c>
      <c r="I19" s="222">
        <f t="shared" si="16"/>
        <v>0</v>
      </c>
      <c r="J19" s="222">
        <f t="shared" ref="J19:K19" si="17">J16-J17-J18</f>
        <v>0</v>
      </c>
      <c r="K19" s="222">
        <f t="shared" si="17"/>
        <v>0</v>
      </c>
      <c r="L19" s="222">
        <f t="shared" ref="L19:M19" si="18">L16-L17-L18</f>
        <v>0</v>
      </c>
      <c r="M19" s="222">
        <f t="shared" si="18"/>
        <v>0</v>
      </c>
    </row>
    <row r="20" spans="1:13">
      <c r="A20" s="220" t="s">
        <v>86</v>
      </c>
      <c r="B20" s="221" t="s">
        <v>59</v>
      </c>
      <c r="C20" s="222">
        <f t="shared" ref="C20:H20" si="19">C21+C22+C23</f>
        <v>0</v>
      </c>
      <c r="D20" s="223">
        <f t="shared" si="19"/>
        <v>0</v>
      </c>
      <c r="E20" s="224">
        <f t="shared" si="19"/>
        <v>0</v>
      </c>
      <c r="F20" s="222">
        <f t="shared" si="19"/>
        <v>0</v>
      </c>
      <c r="G20" s="222">
        <f t="shared" si="19"/>
        <v>0</v>
      </c>
      <c r="H20" s="222">
        <f t="shared" si="19"/>
        <v>0</v>
      </c>
      <c r="I20" s="222">
        <f t="shared" ref="I20:J20" si="20">I21+I22+I23</f>
        <v>0</v>
      </c>
      <c r="J20" s="222">
        <f t="shared" si="20"/>
        <v>0</v>
      </c>
      <c r="K20" s="222">
        <f t="shared" ref="K20:L20" si="21">K21+K22+K23</f>
        <v>0</v>
      </c>
      <c r="L20" s="222">
        <f t="shared" si="21"/>
        <v>0</v>
      </c>
      <c r="M20" s="222">
        <f t="shared" ref="M20" si="22">M21+M22+M23</f>
        <v>0</v>
      </c>
    </row>
    <row r="21" spans="1:13">
      <c r="A21" s="211" t="s">
        <v>29</v>
      </c>
      <c r="B21" s="216" t="s">
        <v>60</v>
      </c>
      <c r="C21" s="213"/>
      <c r="D21" s="214"/>
      <c r="E21" s="215"/>
      <c r="F21" s="213"/>
      <c r="G21" s="213"/>
      <c r="H21" s="213"/>
      <c r="I21" s="213"/>
      <c r="J21" s="213"/>
      <c r="K21" s="213"/>
      <c r="L21" s="213"/>
      <c r="M21" s="213"/>
    </row>
    <row r="22" spans="1:13">
      <c r="A22" s="211" t="s">
        <v>35</v>
      </c>
      <c r="B22" s="216" t="s">
        <v>61</v>
      </c>
      <c r="C22" s="213"/>
      <c r="D22" s="214"/>
      <c r="E22" s="215"/>
      <c r="F22" s="213"/>
      <c r="G22" s="213"/>
      <c r="H22" s="213"/>
      <c r="I22" s="213"/>
      <c r="J22" s="213"/>
      <c r="K22" s="213"/>
      <c r="L22" s="213"/>
      <c r="M22" s="213"/>
    </row>
    <row r="23" spans="1:13">
      <c r="A23" s="231" t="s">
        <v>37</v>
      </c>
      <c r="B23" s="232" t="s">
        <v>62</v>
      </c>
      <c r="C23" s="233">
        <f t="shared" ref="C23:H23" si="23">C24+C25+C26+C27+C28+C29+C30+C31+C32</f>
        <v>0</v>
      </c>
      <c r="D23" s="234">
        <f t="shared" si="23"/>
        <v>0</v>
      </c>
      <c r="E23" s="235">
        <f t="shared" si="23"/>
        <v>0</v>
      </c>
      <c r="F23" s="233">
        <f t="shared" si="23"/>
        <v>0</v>
      </c>
      <c r="G23" s="233">
        <f t="shared" si="23"/>
        <v>0</v>
      </c>
      <c r="H23" s="233">
        <f t="shared" si="23"/>
        <v>0</v>
      </c>
      <c r="I23" s="233">
        <f t="shared" ref="I23:J23" si="24">I24+I25+I26+I27+I28+I29+I30+I31+I32</f>
        <v>0</v>
      </c>
      <c r="J23" s="233">
        <f t="shared" si="24"/>
        <v>0</v>
      </c>
      <c r="K23" s="233">
        <f t="shared" ref="K23:L23" si="25">K24+K25+K26+K27+K28+K29+K30+K31+K32</f>
        <v>0</v>
      </c>
      <c r="L23" s="233">
        <f t="shared" si="25"/>
        <v>0</v>
      </c>
      <c r="M23" s="233">
        <f t="shared" ref="M23" si="26">M24+M25+M26+M27+M28+M29+M30+M31+M32</f>
        <v>0</v>
      </c>
    </row>
    <row r="24" spans="1:13">
      <c r="A24" s="211"/>
      <c r="B24" s="216" t="s">
        <v>63</v>
      </c>
      <c r="C24" s="213"/>
      <c r="D24" s="214"/>
      <c r="E24" s="215"/>
      <c r="F24" s="213"/>
      <c r="G24" s="213"/>
      <c r="H24" s="213"/>
      <c r="I24" s="213"/>
      <c r="J24" s="213"/>
      <c r="K24" s="213"/>
      <c r="L24" s="213"/>
      <c r="M24" s="213"/>
    </row>
    <row r="25" spans="1:13">
      <c r="A25" s="211"/>
      <c r="B25" s="216" t="s">
        <v>64</v>
      </c>
      <c r="C25" s="213"/>
      <c r="D25" s="214"/>
      <c r="E25" s="215"/>
      <c r="F25" s="213"/>
      <c r="G25" s="213"/>
      <c r="H25" s="213"/>
      <c r="I25" s="213"/>
      <c r="J25" s="213"/>
      <c r="K25" s="213"/>
      <c r="L25" s="213"/>
      <c r="M25" s="213"/>
    </row>
    <row r="26" spans="1:13">
      <c r="A26" s="211"/>
      <c r="B26" s="216" t="s">
        <v>65</v>
      </c>
      <c r="C26" s="213"/>
      <c r="D26" s="214"/>
      <c r="E26" s="215"/>
      <c r="F26" s="213"/>
      <c r="G26" s="213"/>
      <c r="H26" s="213"/>
      <c r="I26" s="213"/>
      <c r="J26" s="213"/>
      <c r="K26" s="213"/>
      <c r="L26" s="213"/>
      <c r="M26" s="213"/>
    </row>
    <row r="27" spans="1:13">
      <c r="A27" s="211"/>
      <c r="B27" s="216" t="s">
        <v>66</v>
      </c>
      <c r="C27" s="213"/>
      <c r="D27" s="214"/>
      <c r="E27" s="215"/>
      <c r="F27" s="213"/>
      <c r="G27" s="213"/>
      <c r="H27" s="213"/>
      <c r="I27" s="213"/>
      <c r="J27" s="213"/>
      <c r="K27" s="213"/>
      <c r="L27" s="213"/>
      <c r="M27" s="213"/>
    </row>
    <row r="28" spans="1:13">
      <c r="A28" s="211"/>
      <c r="B28" s="216" t="s">
        <v>67</v>
      </c>
      <c r="C28" s="213"/>
      <c r="D28" s="214"/>
      <c r="E28" s="215"/>
      <c r="F28" s="213"/>
      <c r="G28" s="213"/>
      <c r="H28" s="213"/>
      <c r="I28" s="213"/>
      <c r="J28" s="213"/>
      <c r="K28" s="213"/>
      <c r="L28" s="213"/>
      <c r="M28" s="213"/>
    </row>
    <row r="29" spans="1:13">
      <c r="A29" s="211"/>
      <c r="B29" s="216" t="s">
        <v>68</v>
      </c>
      <c r="C29" s="213"/>
      <c r="D29" s="214"/>
      <c r="E29" s="215"/>
      <c r="F29" s="213"/>
      <c r="G29" s="213"/>
      <c r="H29" s="213"/>
      <c r="I29" s="213"/>
      <c r="J29" s="213"/>
      <c r="K29" s="213"/>
      <c r="L29" s="213"/>
      <c r="M29" s="213"/>
    </row>
    <row r="30" spans="1:13">
      <c r="A30" s="211"/>
      <c r="B30" s="216" t="s">
        <v>69</v>
      </c>
      <c r="C30" s="213"/>
      <c r="D30" s="214"/>
      <c r="E30" s="215"/>
      <c r="F30" s="213"/>
      <c r="G30" s="213"/>
      <c r="H30" s="213"/>
      <c r="I30" s="213"/>
      <c r="J30" s="213"/>
      <c r="K30" s="213"/>
      <c r="L30" s="213"/>
      <c r="M30" s="213"/>
    </row>
    <row r="31" spans="1:13">
      <c r="A31" s="211"/>
      <c r="B31" s="216" t="s">
        <v>70</v>
      </c>
      <c r="C31" s="213"/>
      <c r="D31" s="214"/>
      <c r="E31" s="215"/>
      <c r="F31" s="213"/>
      <c r="G31" s="213"/>
      <c r="H31" s="213"/>
      <c r="I31" s="213"/>
      <c r="J31" s="213"/>
      <c r="K31" s="213"/>
      <c r="L31" s="213"/>
      <c r="M31" s="213"/>
    </row>
    <row r="32" spans="1:13">
      <c r="A32" s="211"/>
      <c r="B32" s="216" t="s">
        <v>71</v>
      </c>
      <c r="C32" s="213"/>
      <c r="D32" s="214"/>
      <c r="E32" s="215"/>
      <c r="F32" s="213"/>
      <c r="G32" s="213"/>
      <c r="H32" s="213"/>
      <c r="I32" s="213"/>
      <c r="J32" s="213"/>
      <c r="K32" s="213"/>
      <c r="L32" s="213"/>
      <c r="M32" s="213"/>
    </row>
    <row r="33" spans="1:13">
      <c r="A33" s="220" t="s">
        <v>93</v>
      </c>
      <c r="B33" s="221" t="s">
        <v>72</v>
      </c>
      <c r="C33" s="222">
        <f t="shared" ref="C33:H33" si="27">C34+C35+C38</f>
        <v>0</v>
      </c>
      <c r="D33" s="223">
        <f t="shared" si="27"/>
        <v>0</v>
      </c>
      <c r="E33" s="224">
        <f t="shared" si="27"/>
        <v>0</v>
      </c>
      <c r="F33" s="222">
        <f t="shared" si="27"/>
        <v>0</v>
      </c>
      <c r="G33" s="222">
        <f t="shared" si="27"/>
        <v>0</v>
      </c>
      <c r="H33" s="222">
        <f t="shared" si="27"/>
        <v>0</v>
      </c>
      <c r="I33" s="222">
        <f t="shared" ref="I33:J33" si="28">I34+I35+I38</f>
        <v>0</v>
      </c>
      <c r="J33" s="222">
        <f t="shared" si="28"/>
        <v>0</v>
      </c>
      <c r="K33" s="222">
        <f t="shared" ref="K33:L33" si="29">K34+K35+K38</f>
        <v>0</v>
      </c>
      <c r="L33" s="222">
        <f t="shared" si="29"/>
        <v>0</v>
      </c>
      <c r="M33" s="222">
        <f t="shared" ref="M33" si="30">M34+M35+M38</f>
        <v>0</v>
      </c>
    </row>
    <row r="34" spans="1:13">
      <c r="A34" s="211" t="s">
        <v>29</v>
      </c>
      <c r="B34" s="216" t="s">
        <v>73</v>
      </c>
      <c r="C34" s="213"/>
      <c r="D34" s="214"/>
      <c r="E34" s="215"/>
      <c r="F34" s="213"/>
      <c r="G34" s="213"/>
      <c r="H34" s="213"/>
      <c r="I34" s="213"/>
      <c r="J34" s="213"/>
      <c r="K34" s="213"/>
      <c r="L34" s="213"/>
      <c r="M34" s="213"/>
    </row>
    <row r="35" spans="1:13">
      <c r="A35" s="231" t="s">
        <v>35</v>
      </c>
      <c r="B35" s="232" t="s">
        <v>74</v>
      </c>
      <c r="C35" s="233">
        <f t="shared" ref="C35:H35" si="31">C36+C37</f>
        <v>0</v>
      </c>
      <c r="D35" s="234">
        <f t="shared" si="31"/>
        <v>0</v>
      </c>
      <c r="E35" s="235">
        <f t="shared" si="31"/>
        <v>0</v>
      </c>
      <c r="F35" s="233">
        <f t="shared" si="31"/>
        <v>0</v>
      </c>
      <c r="G35" s="233">
        <f t="shared" si="31"/>
        <v>0</v>
      </c>
      <c r="H35" s="233">
        <f t="shared" si="31"/>
        <v>0</v>
      </c>
      <c r="I35" s="233">
        <f t="shared" ref="I35:J35" si="32">I36+I37</f>
        <v>0</v>
      </c>
      <c r="J35" s="233">
        <f t="shared" si="32"/>
        <v>0</v>
      </c>
      <c r="K35" s="233">
        <f t="shared" ref="K35:L35" si="33">K36+K37</f>
        <v>0</v>
      </c>
      <c r="L35" s="233">
        <f t="shared" si="33"/>
        <v>0</v>
      </c>
      <c r="M35" s="233">
        <f t="shared" ref="M35" si="34">M36+M37</f>
        <v>0</v>
      </c>
    </row>
    <row r="36" spans="1:13" ht="78.75">
      <c r="A36" s="211"/>
      <c r="B36" s="236" t="s">
        <v>75</v>
      </c>
      <c r="C36" s="213"/>
      <c r="D36" s="214"/>
      <c r="E36" s="215"/>
      <c r="F36" s="213"/>
      <c r="G36" s="213"/>
      <c r="H36" s="213"/>
      <c r="I36" s="213"/>
      <c r="J36" s="213"/>
      <c r="K36" s="213"/>
      <c r="L36" s="213"/>
      <c r="M36" s="213"/>
    </row>
    <row r="37" spans="1:13" ht="78.75">
      <c r="A37" s="211"/>
      <c r="B37" s="236" t="s">
        <v>76</v>
      </c>
      <c r="C37" s="213"/>
      <c r="D37" s="214"/>
      <c r="E37" s="215"/>
      <c r="F37" s="213"/>
      <c r="G37" s="213"/>
      <c r="H37" s="213"/>
      <c r="I37" s="213"/>
      <c r="J37" s="213"/>
      <c r="K37" s="213"/>
      <c r="L37" s="213"/>
      <c r="M37" s="213"/>
    </row>
    <row r="38" spans="1:13">
      <c r="A38" s="231" t="s">
        <v>37</v>
      </c>
      <c r="B38" s="232" t="s">
        <v>77</v>
      </c>
      <c r="C38" s="233">
        <f t="shared" ref="C38:H38" si="35">C39+C40+C41+C42+C43+C44+C45</f>
        <v>0</v>
      </c>
      <c r="D38" s="234">
        <f t="shared" si="35"/>
        <v>0</v>
      </c>
      <c r="E38" s="235">
        <f t="shared" si="35"/>
        <v>0</v>
      </c>
      <c r="F38" s="233">
        <f t="shared" si="35"/>
        <v>0</v>
      </c>
      <c r="G38" s="233">
        <f t="shared" si="35"/>
        <v>0</v>
      </c>
      <c r="H38" s="233">
        <f t="shared" si="35"/>
        <v>0</v>
      </c>
      <c r="I38" s="233">
        <f t="shared" ref="I38:J38" si="36">I39+I40+I41+I42+I43+I44+I45</f>
        <v>0</v>
      </c>
      <c r="J38" s="233">
        <f t="shared" si="36"/>
        <v>0</v>
      </c>
      <c r="K38" s="233">
        <f t="shared" ref="K38:L38" si="37">K39+K40+K41+K42+K43+K44+K45</f>
        <v>0</v>
      </c>
      <c r="L38" s="233">
        <f t="shared" si="37"/>
        <v>0</v>
      </c>
      <c r="M38" s="233">
        <f t="shared" ref="M38" si="38">M39+M40+M41+M42+M43+M44+M45</f>
        <v>0</v>
      </c>
    </row>
    <row r="39" spans="1:13" ht="31.5">
      <c r="A39" s="211"/>
      <c r="B39" s="236" t="s">
        <v>307</v>
      </c>
      <c r="C39" s="213"/>
      <c r="D39" s="214"/>
      <c r="E39" s="215"/>
      <c r="F39" s="213"/>
      <c r="G39" s="213"/>
      <c r="H39" s="213"/>
      <c r="I39" s="213"/>
      <c r="J39" s="213"/>
      <c r="K39" s="213"/>
      <c r="L39" s="213"/>
      <c r="M39" s="213"/>
    </row>
    <row r="40" spans="1:13">
      <c r="A40" s="211"/>
      <c r="B40" s="216" t="s">
        <v>79</v>
      </c>
      <c r="C40" s="213"/>
      <c r="D40" s="214"/>
      <c r="E40" s="215"/>
      <c r="F40" s="213"/>
      <c r="G40" s="213"/>
      <c r="H40" s="213"/>
      <c r="I40" s="213"/>
      <c r="J40" s="213"/>
      <c r="K40" s="213"/>
      <c r="L40" s="213"/>
      <c r="M40" s="213"/>
    </row>
    <row r="41" spans="1:13">
      <c r="A41" s="211"/>
      <c r="B41" s="216" t="s">
        <v>80</v>
      </c>
      <c r="C41" s="213"/>
      <c r="D41" s="214"/>
      <c r="E41" s="215"/>
      <c r="F41" s="213"/>
      <c r="G41" s="213"/>
      <c r="H41" s="213"/>
      <c r="I41" s="213"/>
      <c r="J41" s="213"/>
      <c r="K41" s="213"/>
      <c r="L41" s="213"/>
      <c r="M41" s="213"/>
    </row>
    <row r="42" spans="1:13">
      <c r="A42" s="211"/>
      <c r="B42" s="216" t="s">
        <v>81</v>
      </c>
      <c r="C42" s="213"/>
      <c r="D42" s="214"/>
      <c r="E42" s="215"/>
      <c r="F42" s="213"/>
      <c r="G42" s="213"/>
      <c r="H42" s="213"/>
      <c r="I42" s="213"/>
      <c r="J42" s="213"/>
      <c r="K42" s="213"/>
      <c r="L42" s="213"/>
      <c r="M42" s="213"/>
    </row>
    <row r="43" spans="1:13" ht="31.5">
      <c r="A43" s="211"/>
      <c r="B43" s="236" t="s">
        <v>82</v>
      </c>
      <c r="C43" s="213"/>
      <c r="D43" s="214"/>
      <c r="E43" s="215"/>
      <c r="F43" s="213"/>
      <c r="G43" s="213"/>
      <c r="H43" s="213"/>
      <c r="I43" s="213"/>
      <c r="J43" s="213"/>
      <c r="K43" s="213"/>
      <c r="L43" s="213"/>
      <c r="M43" s="213"/>
    </row>
    <row r="44" spans="1:13">
      <c r="A44" s="211"/>
      <c r="B44" s="216" t="s">
        <v>83</v>
      </c>
      <c r="C44" s="213"/>
      <c r="D44" s="214"/>
      <c r="E44" s="215"/>
      <c r="F44" s="213"/>
      <c r="G44" s="213"/>
      <c r="H44" s="213"/>
      <c r="I44" s="213"/>
      <c r="J44" s="213"/>
      <c r="K44" s="213"/>
      <c r="L44" s="213"/>
      <c r="M44" s="213"/>
    </row>
    <row r="45" spans="1:13">
      <c r="A45" s="211"/>
      <c r="B45" s="216" t="s">
        <v>71</v>
      </c>
      <c r="C45" s="213"/>
      <c r="D45" s="214"/>
      <c r="E45" s="215"/>
      <c r="F45" s="213"/>
      <c r="G45" s="213"/>
      <c r="H45" s="213"/>
      <c r="I45" s="213"/>
      <c r="J45" s="213"/>
      <c r="K45" s="213"/>
      <c r="L45" s="213"/>
      <c r="M45" s="213"/>
    </row>
    <row r="46" spans="1:13">
      <c r="A46" s="220" t="s">
        <v>97</v>
      </c>
      <c r="B46" s="221" t="s">
        <v>263</v>
      </c>
      <c r="C46" s="222">
        <f>C19+C20-C33</f>
        <v>0</v>
      </c>
      <c r="D46" s="223">
        <f t="shared" ref="D46:I46" si="39">D19+D20-D33</f>
        <v>0</v>
      </c>
      <c r="E46" s="224">
        <f t="shared" si="39"/>
        <v>0</v>
      </c>
      <c r="F46" s="222">
        <f t="shared" si="39"/>
        <v>0</v>
      </c>
      <c r="G46" s="222">
        <f t="shared" si="39"/>
        <v>0</v>
      </c>
      <c r="H46" s="222">
        <f t="shared" si="39"/>
        <v>0</v>
      </c>
      <c r="I46" s="222">
        <f t="shared" si="39"/>
        <v>0</v>
      </c>
      <c r="J46" s="222">
        <f t="shared" ref="J46:K46" si="40">J19+J20-J33</f>
        <v>0</v>
      </c>
      <c r="K46" s="222">
        <f t="shared" si="40"/>
        <v>0</v>
      </c>
      <c r="L46" s="222">
        <f t="shared" ref="L46:M46" si="41">L19+L20-L33</f>
        <v>0</v>
      </c>
      <c r="M46" s="222">
        <f t="shared" si="41"/>
        <v>0</v>
      </c>
    </row>
    <row r="47" spans="1:13">
      <c r="A47" s="220" t="s">
        <v>99</v>
      </c>
      <c r="B47" s="221" t="s">
        <v>87</v>
      </c>
      <c r="C47" s="222">
        <f t="shared" ref="C47:H47" si="42">C48+C50+C52+C53+C54</f>
        <v>0</v>
      </c>
      <c r="D47" s="223">
        <f t="shared" si="42"/>
        <v>0</v>
      </c>
      <c r="E47" s="224">
        <f t="shared" si="42"/>
        <v>0</v>
      </c>
      <c r="F47" s="222">
        <f t="shared" si="42"/>
        <v>0</v>
      </c>
      <c r="G47" s="222">
        <f t="shared" si="42"/>
        <v>0</v>
      </c>
      <c r="H47" s="222">
        <f t="shared" si="42"/>
        <v>0</v>
      </c>
      <c r="I47" s="222">
        <f t="shared" ref="I47:J47" si="43">I48+I50+I52+I53+I54</f>
        <v>0</v>
      </c>
      <c r="J47" s="222">
        <f t="shared" si="43"/>
        <v>0</v>
      </c>
      <c r="K47" s="222">
        <f t="shared" ref="K47:L47" si="44">K48+K50+K52+K53+K54</f>
        <v>0</v>
      </c>
      <c r="L47" s="222">
        <f t="shared" si="44"/>
        <v>0</v>
      </c>
      <c r="M47" s="222">
        <f t="shared" ref="M47" si="45">M48+M50+M52+M53+M54</f>
        <v>0</v>
      </c>
    </row>
    <row r="48" spans="1:13">
      <c r="A48" s="211" t="s">
        <v>29</v>
      </c>
      <c r="B48" s="216" t="s">
        <v>88</v>
      </c>
      <c r="C48" s="213"/>
      <c r="D48" s="214"/>
      <c r="E48" s="215"/>
      <c r="F48" s="213"/>
      <c r="G48" s="213"/>
      <c r="H48" s="213"/>
      <c r="I48" s="213"/>
      <c r="J48" s="213"/>
      <c r="K48" s="213"/>
      <c r="L48" s="213"/>
      <c r="M48" s="213"/>
    </row>
    <row r="49" spans="1:13">
      <c r="A49" s="211"/>
      <c r="B49" s="216" t="s">
        <v>28</v>
      </c>
      <c r="C49" s="213"/>
      <c r="D49" s="214"/>
      <c r="E49" s="215"/>
      <c r="F49" s="213"/>
      <c r="G49" s="213"/>
      <c r="H49" s="213"/>
      <c r="I49" s="213"/>
      <c r="J49" s="213"/>
      <c r="K49" s="213"/>
      <c r="L49" s="213"/>
      <c r="M49" s="213"/>
    </row>
    <row r="50" spans="1:13">
      <c r="A50" s="211" t="s">
        <v>35</v>
      </c>
      <c r="B50" s="216" t="s">
        <v>89</v>
      </c>
      <c r="C50" s="213"/>
      <c r="D50" s="214"/>
      <c r="E50" s="215"/>
      <c r="F50" s="213"/>
      <c r="G50" s="213"/>
      <c r="H50" s="213"/>
      <c r="I50" s="213"/>
      <c r="J50" s="213"/>
      <c r="K50" s="213"/>
      <c r="L50" s="213"/>
      <c r="M50" s="213"/>
    </row>
    <row r="51" spans="1:13">
      <c r="A51" s="211"/>
      <c r="B51" s="216" t="s">
        <v>28</v>
      </c>
      <c r="C51" s="213"/>
      <c r="D51" s="214"/>
      <c r="E51" s="215"/>
      <c r="F51" s="213"/>
      <c r="G51" s="213"/>
      <c r="H51" s="213"/>
      <c r="I51" s="213"/>
      <c r="J51" s="213"/>
      <c r="K51" s="213"/>
      <c r="L51" s="213"/>
      <c r="M51" s="213"/>
    </row>
    <row r="52" spans="1:13">
      <c r="A52" s="211" t="s">
        <v>37</v>
      </c>
      <c r="B52" s="216" t="s">
        <v>90</v>
      </c>
      <c r="C52" s="213"/>
      <c r="D52" s="214"/>
      <c r="E52" s="215"/>
      <c r="F52" s="213"/>
      <c r="G52" s="213"/>
      <c r="H52" s="213"/>
      <c r="I52" s="213"/>
      <c r="J52" s="213"/>
      <c r="K52" s="213"/>
      <c r="L52" s="213"/>
      <c r="M52" s="213"/>
    </row>
    <row r="53" spans="1:13">
      <c r="A53" s="211" t="s">
        <v>39</v>
      </c>
      <c r="B53" s="216" t="s">
        <v>91</v>
      </c>
      <c r="C53" s="213"/>
      <c r="D53" s="214"/>
      <c r="E53" s="215"/>
      <c r="F53" s="213"/>
      <c r="G53" s="213"/>
      <c r="H53" s="213"/>
      <c r="I53" s="213"/>
      <c r="J53" s="213"/>
      <c r="K53" s="213"/>
      <c r="L53" s="213"/>
      <c r="M53" s="213"/>
    </row>
    <row r="54" spans="1:13">
      <c r="A54" s="211" t="s">
        <v>48</v>
      </c>
      <c r="B54" s="216" t="s">
        <v>92</v>
      </c>
      <c r="C54" s="213"/>
      <c r="D54" s="214"/>
      <c r="E54" s="215"/>
      <c r="F54" s="213"/>
      <c r="G54" s="213"/>
      <c r="H54" s="213"/>
      <c r="I54" s="213"/>
      <c r="J54" s="213"/>
      <c r="K54" s="213"/>
      <c r="L54" s="213"/>
      <c r="M54" s="213"/>
    </row>
    <row r="55" spans="1:13">
      <c r="A55" s="220" t="s">
        <v>101</v>
      </c>
      <c r="B55" s="221" t="s">
        <v>94</v>
      </c>
      <c r="C55" s="222">
        <f t="shared" ref="C55:H55" si="46">C56+C58+C59+C60</f>
        <v>0</v>
      </c>
      <c r="D55" s="223">
        <f t="shared" si="46"/>
        <v>0</v>
      </c>
      <c r="E55" s="224">
        <f t="shared" si="46"/>
        <v>0</v>
      </c>
      <c r="F55" s="222">
        <f t="shared" si="46"/>
        <v>0</v>
      </c>
      <c r="G55" s="222">
        <f t="shared" si="46"/>
        <v>0</v>
      </c>
      <c r="H55" s="222">
        <f t="shared" si="46"/>
        <v>0</v>
      </c>
      <c r="I55" s="222">
        <f t="shared" ref="I55:J55" si="47">I56+I58+I59+I60</f>
        <v>0</v>
      </c>
      <c r="J55" s="222">
        <f t="shared" si="47"/>
        <v>0</v>
      </c>
      <c r="K55" s="222">
        <f t="shared" ref="K55:L55" si="48">K56+K58+K59+K60</f>
        <v>0</v>
      </c>
      <c r="L55" s="222">
        <f t="shared" si="48"/>
        <v>0</v>
      </c>
      <c r="M55" s="222">
        <f t="shared" ref="M55" si="49">M56+M58+M59+M60</f>
        <v>0</v>
      </c>
    </row>
    <row r="56" spans="1:13">
      <c r="A56" s="211" t="s">
        <v>29</v>
      </c>
      <c r="B56" s="216" t="s">
        <v>89</v>
      </c>
      <c r="C56" s="213"/>
      <c r="D56" s="214"/>
      <c r="E56" s="215"/>
      <c r="F56" s="213"/>
      <c r="G56" s="213"/>
      <c r="H56" s="213"/>
      <c r="I56" s="213"/>
      <c r="J56" s="213"/>
      <c r="K56" s="213"/>
      <c r="L56" s="213"/>
      <c r="M56" s="213"/>
    </row>
    <row r="57" spans="1:13">
      <c r="A57" s="211"/>
      <c r="B57" s="216" t="s">
        <v>95</v>
      </c>
      <c r="C57" s="213"/>
      <c r="D57" s="214"/>
      <c r="E57" s="215"/>
      <c r="F57" s="213"/>
      <c r="G57" s="213"/>
      <c r="H57" s="213"/>
      <c r="I57" s="213"/>
      <c r="J57" s="213"/>
      <c r="K57" s="213"/>
      <c r="L57" s="213"/>
      <c r="M57" s="213"/>
    </row>
    <row r="58" spans="1:13">
      <c r="A58" s="211" t="s">
        <v>35</v>
      </c>
      <c r="B58" s="216" t="s">
        <v>96</v>
      </c>
      <c r="C58" s="213"/>
      <c r="D58" s="214"/>
      <c r="E58" s="215"/>
      <c r="F58" s="213"/>
      <c r="G58" s="213"/>
      <c r="H58" s="213"/>
      <c r="I58" s="213"/>
      <c r="J58" s="213"/>
      <c r="K58" s="213"/>
      <c r="L58" s="213"/>
      <c r="M58" s="213"/>
    </row>
    <row r="59" spans="1:13">
      <c r="A59" s="211" t="s">
        <v>37</v>
      </c>
      <c r="B59" s="216" t="s">
        <v>91</v>
      </c>
      <c r="C59" s="213"/>
      <c r="D59" s="214"/>
      <c r="E59" s="215"/>
      <c r="F59" s="213"/>
      <c r="G59" s="213"/>
      <c r="H59" s="213"/>
      <c r="I59" s="213"/>
      <c r="J59" s="213"/>
      <c r="K59" s="213"/>
      <c r="L59" s="213"/>
      <c r="M59" s="213"/>
    </row>
    <row r="60" spans="1:13">
      <c r="A60" s="211" t="s">
        <v>39</v>
      </c>
      <c r="B60" s="216" t="s">
        <v>92</v>
      </c>
      <c r="C60" s="213"/>
      <c r="D60" s="214"/>
      <c r="E60" s="215"/>
      <c r="F60" s="213"/>
      <c r="G60" s="213"/>
      <c r="H60" s="213"/>
      <c r="I60" s="213"/>
      <c r="J60" s="213"/>
      <c r="K60" s="213"/>
      <c r="L60" s="213"/>
      <c r="M60" s="213"/>
    </row>
    <row r="61" spans="1:13" ht="30.75" hidden="1" customHeight="1" outlineLevel="1">
      <c r="A61" s="211" t="s">
        <v>97</v>
      </c>
      <c r="B61" s="236" t="s">
        <v>98</v>
      </c>
      <c r="C61" s="213"/>
      <c r="D61" s="214"/>
      <c r="E61" s="215"/>
      <c r="F61" s="213"/>
      <c r="G61" s="213"/>
      <c r="H61" s="213"/>
      <c r="I61" s="213"/>
      <c r="J61" s="213"/>
      <c r="K61" s="213"/>
      <c r="L61" s="213"/>
      <c r="M61" s="213"/>
    </row>
    <row r="62" spans="1:13" collapsed="1">
      <c r="A62" s="220" t="s">
        <v>105</v>
      </c>
      <c r="B62" s="221" t="s">
        <v>100</v>
      </c>
      <c r="C62" s="222">
        <f t="shared" ref="C62:H62" si="50">C46+C47-C55+C61</f>
        <v>0</v>
      </c>
      <c r="D62" s="223">
        <f t="shared" si="50"/>
        <v>0</v>
      </c>
      <c r="E62" s="224">
        <f t="shared" si="50"/>
        <v>0</v>
      </c>
      <c r="F62" s="222">
        <f t="shared" si="50"/>
        <v>0</v>
      </c>
      <c r="G62" s="222">
        <f t="shared" si="50"/>
        <v>0</v>
      </c>
      <c r="H62" s="222">
        <f t="shared" si="50"/>
        <v>0</v>
      </c>
      <c r="I62" s="222">
        <f t="shared" ref="I62:J62" si="51">I46+I47-I55+I61</f>
        <v>0</v>
      </c>
      <c r="J62" s="222">
        <f t="shared" si="51"/>
        <v>0</v>
      </c>
      <c r="K62" s="222">
        <f t="shared" ref="K62:L62" si="52">K46+K47-K55+K61</f>
        <v>0</v>
      </c>
      <c r="L62" s="222">
        <f t="shared" si="52"/>
        <v>0</v>
      </c>
      <c r="M62" s="222">
        <f t="shared" ref="M62" si="53">M46+M47-M55+M61</f>
        <v>0</v>
      </c>
    </row>
    <row r="63" spans="1:13" s="240" customFormat="1" hidden="1" outlineLevel="1">
      <c r="A63" s="220" t="s">
        <v>110</v>
      </c>
      <c r="B63" s="221" t="s">
        <v>102</v>
      </c>
      <c r="C63" s="237">
        <f t="shared" ref="C63:H63" si="54">C64-C65</f>
        <v>0</v>
      </c>
      <c r="D63" s="238">
        <f t="shared" si="54"/>
        <v>0</v>
      </c>
      <c r="E63" s="239">
        <f t="shared" si="54"/>
        <v>0</v>
      </c>
      <c r="F63" s="237">
        <f t="shared" si="54"/>
        <v>0</v>
      </c>
      <c r="G63" s="237">
        <f t="shared" si="54"/>
        <v>0</v>
      </c>
      <c r="H63" s="237">
        <f t="shared" si="54"/>
        <v>0</v>
      </c>
      <c r="I63" s="237">
        <f t="shared" ref="I63:J63" si="55">I64-I65</f>
        <v>0</v>
      </c>
      <c r="J63" s="237">
        <f t="shared" si="55"/>
        <v>0</v>
      </c>
      <c r="K63" s="237">
        <f t="shared" ref="K63:L63" si="56">K64-K65</f>
        <v>0</v>
      </c>
      <c r="L63" s="237">
        <f t="shared" si="56"/>
        <v>0</v>
      </c>
      <c r="M63" s="237">
        <f t="shared" ref="M63" si="57">M64-M65</f>
        <v>0</v>
      </c>
    </row>
    <row r="64" spans="1:13" hidden="1" outlineLevel="1">
      <c r="A64" s="211" t="s">
        <v>29</v>
      </c>
      <c r="B64" s="216" t="s">
        <v>103</v>
      </c>
      <c r="C64" s="217"/>
      <c r="D64" s="218"/>
      <c r="E64" s="219"/>
      <c r="F64" s="217"/>
      <c r="G64" s="217"/>
      <c r="H64" s="217"/>
      <c r="I64" s="217"/>
      <c r="J64" s="217"/>
      <c r="K64" s="217"/>
      <c r="L64" s="217"/>
      <c r="M64" s="217"/>
    </row>
    <row r="65" spans="1:13" hidden="1" outlineLevel="1">
      <c r="A65" s="211" t="s">
        <v>35</v>
      </c>
      <c r="B65" s="216" t="s">
        <v>104</v>
      </c>
      <c r="C65" s="217"/>
      <c r="D65" s="218"/>
      <c r="E65" s="219"/>
      <c r="F65" s="217"/>
      <c r="G65" s="217"/>
      <c r="H65" s="217"/>
      <c r="I65" s="217"/>
      <c r="J65" s="217"/>
      <c r="K65" s="217"/>
      <c r="L65" s="217"/>
      <c r="M65" s="217"/>
    </row>
    <row r="66" spans="1:13" collapsed="1">
      <c r="A66" s="241" t="s">
        <v>115</v>
      </c>
      <c r="B66" s="242" t="s">
        <v>314</v>
      </c>
      <c r="C66" s="237">
        <f>C62+C63</f>
        <v>0</v>
      </c>
      <c r="D66" s="238">
        <f t="shared" ref="D66:I66" si="58">D62+D63</f>
        <v>0</v>
      </c>
      <c r="E66" s="239">
        <f t="shared" si="58"/>
        <v>0</v>
      </c>
      <c r="F66" s="237">
        <f t="shared" si="58"/>
        <v>0</v>
      </c>
      <c r="G66" s="237">
        <f t="shared" si="58"/>
        <v>0</v>
      </c>
      <c r="H66" s="237">
        <f t="shared" si="58"/>
        <v>0</v>
      </c>
      <c r="I66" s="237">
        <f t="shared" si="58"/>
        <v>0</v>
      </c>
      <c r="J66" s="237">
        <f t="shared" ref="J66:K66" si="59">J62+J63</f>
        <v>0</v>
      </c>
      <c r="K66" s="237">
        <f t="shared" si="59"/>
        <v>0</v>
      </c>
      <c r="L66" s="237">
        <f t="shared" ref="L66:M66" si="60">L62+L63</f>
        <v>0</v>
      </c>
      <c r="M66" s="237">
        <f t="shared" si="60"/>
        <v>0</v>
      </c>
    </row>
    <row r="67" spans="1:13">
      <c r="A67" s="231" t="s">
        <v>117</v>
      </c>
      <c r="B67" s="232" t="s">
        <v>118</v>
      </c>
      <c r="C67" s="243"/>
      <c r="D67" s="244"/>
      <c r="E67" s="245"/>
      <c r="F67" s="243"/>
      <c r="G67" s="243"/>
      <c r="H67" s="243"/>
      <c r="I67" s="243"/>
      <c r="J67" s="243"/>
      <c r="K67" s="243"/>
      <c r="L67" s="243"/>
      <c r="M67" s="243"/>
    </row>
    <row r="68" spans="1:13">
      <c r="A68" s="211" t="s">
        <v>119</v>
      </c>
      <c r="B68" s="216" t="s">
        <v>120</v>
      </c>
      <c r="C68" s="213"/>
      <c r="D68" s="214"/>
      <c r="E68" s="215"/>
      <c r="F68" s="213"/>
      <c r="G68" s="213"/>
      <c r="H68" s="213"/>
      <c r="I68" s="213"/>
      <c r="J68" s="213"/>
      <c r="K68" s="213"/>
      <c r="L68" s="213"/>
      <c r="M68" s="213"/>
    </row>
    <row r="69" spans="1:13" hidden="1" outlineLevel="1">
      <c r="A69" s="211" t="s">
        <v>121</v>
      </c>
      <c r="B69" s="216" t="s">
        <v>122</v>
      </c>
      <c r="C69" s="213"/>
      <c r="D69" s="214"/>
      <c r="E69" s="215"/>
      <c r="F69" s="213"/>
      <c r="G69" s="213"/>
      <c r="H69" s="213"/>
      <c r="I69" s="213"/>
      <c r="J69" s="213"/>
      <c r="K69" s="213"/>
      <c r="L69" s="213"/>
      <c r="M69" s="213"/>
    </row>
    <row r="70" spans="1:13" hidden="1" outlineLevel="1">
      <c r="A70" s="211" t="s">
        <v>123</v>
      </c>
      <c r="B70" s="216" t="s">
        <v>124</v>
      </c>
      <c r="C70" s="213"/>
      <c r="D70" s="214"/>
      <c r="E70" s="215"/>
      <c r="F70" s="213"/>
      <c r="G70" s="213"/>
      <c r="H70" s="213"/>
      <c r="I70" s="213"/>
      <c r="J70" s="213"/>
      <c r="K70" s="213"/>
      <c r="L70" s="213"/>
      <c r="M70" s="213"/>
    </row>
    <row r="71" spans="1:13" collapsed="1">
      <c r="A71" s="241" t="s">
        <v>125</v>
      </c>
      <c r="B71" s="242" t="s">
        <v>126</v>
      </c>
      <c r="C71" s="237">
        <f>C66-C67+C68+C69+C70</f>
        <v>0</v>
      </c>
      <c r="D71" s="238">
        <f t="shared" ref="D71:H71" si="61">D66-D67+D68+D69+D70</f>
        <v>0</v>
      </c>
      <c r="E71" s="239">
        <f t="shared" si="61"/>
        <v>0</v>
      </c>
      <c r="F71" s="237">
        <f t="shared" si="61"/>
        <v>0</v>
      </c>
      <c r="G71" s="237">
        <f t="shared" si="61"/>
        <v>0</v>
      </c>
      <c r="H71" s="237">
        <f t="shared" si="61"/>
        <v>0</v>
      </c>
      <c r="I71" s="237">
        <f t="shared" ref="I71:J71" si="62">I66-I67+I68+I69+I70</f>
        <v>0</v>
      </c>
      <c r="J71" s="237">
        <f t="shared" si="62"/>
        <v>0</v>
      </c>
      <c r="K71" s="237">
        <f t="shared" ref="K71:L71" si="63">K66-K67+K68+K69+K70</f>
        <v>0</v>
      </c>
      <c r="L71" s="237">
        <f t="shared" si="63"/>
        <v>0</v>
      </c>
      <c r="M71" s="237">
        <f t="shared" ref="M71" si="64">M66-M67+M68+M69+M70</f>
        <v>0</v>
      </c>
    </row>
    <row r="72" spans="1:13" ht="16.5" thickBot="1">
      <c r="A72" s="203"/>
      <c r="B72" s="246" t="s">
        <v>264</v>
      </c>
      <c r="C72" s="247"/>
      <c r="D72" s="248"/>
      <c r="E72" s="249"/>
      <c r="F72" s="247"/>
      <c r="G72" s="247"/>
      <c r="H72" s="247"/>
      <c r="I72" s="247"/>
      <c r="J72" s="247"/>
      <c r="K72" s="247"/>
      <c r="L72" s="247"/>
      <c r="M72" s="247"/>
    </row>
    <row r="73" spans="1:13">
      <c r="A73" s="250" t="s">
        <v>18</v>
      </c>
      <c r="B73" s="196"/>
    </row>
    <row r="74" spans="1:13" ht="18.75">
      <c r="A74" s="251" t="s">
        <v>339</v>
      </c>
      <c r="B74" s="100"/>
    </row>
  </sheetData>
  <sheetProtection algorithmName="SHA-512" hashValue="FMG2NmDUGaAo//6mrnVG4dxtLInnl6dOFWtjW5Cj7T6q0XRa/L4qmpVzHqTUcmr4FTGM9GA9cg9UVArNPZciWw==" saltValue="vpUIoEt9z6w4f2yfghKrMQ==" spinCount="100000" sheet="1" objects="1" scenarios="1"/>
  <mergeCells count="4">
    <mergeCell ref="C3:E3"/>
    <mergeCell ref="F3:M3"/>
    <mergeCell ref="A1:M1"/>
    <mergeCell ref="A2:M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122"/>
  <sheetViews>
    <sheetView showWhiteSpace="0" zoomScale="70" zoomScaleNormal="70" zoomScaleSheetLayoutView="100" workbookViewId="0">
      <selection activeCell="J87" sqref="J87"/>
    </sheetView>
  </sheetViews>
  <sheetFormatPr defaultRowHeight="15"/>
  <cols>
    <col min="1" max="1" width="4.625" style="315" customWidth="1"/>
    <col min="2" max="2" width="45.875" style="140" customWidth="1"/>
    <col min="3" max="3" width="18.5" style="140" customWidth="1"/>
    <col min="4" max="13" width="16.75" style="140" customWidth="1"/>
    <col min="14" max="14" width="6.375" style="315" customWidth="1"/>
    <col min="15" max="15" width="58.125" style="140" customWidth="1"/>
    <col min="16" max="22" width="18" style="140" customWidth="1"/>
    <col min="23" max="23" width="17.625" style="140" customWidth="1"/>
    <col min="24" max="26" width="16.5" style="140" customWidth="1"/>
    <col min="27" max="16384" width="9" style="140"/>
  </cols>
  <sheetData>
    <row r="1" spans="1:65" s="253" customFormat="1" ht="63" customHeight="1" thickBot="1">
      <c r="A1" s="432" t="s">
        <v>350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32"/>
      <c r="T1" s="432"/>
      <c r="U1" s="432"/>
      <c r="V1" s="432"/>
      <c r="W1" s="432"/>
      <c r="X1" s="432"/>
      <c r="Y1" s="432"/>
      <c r="Z1" s="432"/>
    </row>
    <row r="2" spans="1:65" s="259" customFormat="1" ht="32.25" customHeight="1" thickBot="1">
      <c r="A2" s="410" t="s">
        <v>346</v>
      </c>
      <c r="B2" s="411"/>
      <c r="C2" s="412"/>
      <c r="D2" s="412"/>
      <c r="E2" s="412"/>
      <c r="F2" s="412"/>
      <c r="G2" s="412"/>
      <c r="H2" s="412"/>
      <c r="I2" s="413"/>
      <c r="J2" s="254"/>
      <c r="K2" s="254"/>
      <c r="L2" s="254"/>
      <c r="M2" s="255"/>
      <c r="N2" s="420" t="s">
        <v>347</v>
      </c>
      <c r="O2" s="421"/>
      <c r="P2" s="421"/>
      <c r="Q2" s="421"/>
      <c r="R2" s="421"/>
      <c r="S2" s="421"/>
      <c r="T2" s="421"/>
      <c r="U2" s="421"/>
      <c r="V2" s="421"/>
      <c r="W2" s="422"/>
      <c r="X2" s="256"/>
      <c r="Y2" s="257"/>
      <c r="Z2" s="258"/>
    </row>
    <row r="3" spans="1:65" s="259" customFormat="1" ht="32.25" customHeight="1" thickBot="1">
      <c r="A3" s="408" t="s">
        <v>279</v>
      </c>
      <c r="B3" s="406" t="s">
        <v>127</v>
      </c>
      <c r="C3" s="414" t="s">
        <v>275</v>
      </c>
      <c r="D3" s="415"/>
      <c r="E3" s="416"/>
      <c r="F3" s="415" t="s">
        <v>241</v>
      </c>
      <c r="G3" s="415"/>
      <c r="H3" s="415"/>
      <c r="I3" s="415"/>
      <c r="J3" s="415"/>
      <c r="K3" s="415"/>
      <c r="L3" s="415"/>
      <c r="M3" s="416"/>
      <c r="N3" s="423" t="s">
        <v>279</v>
      </c>
      <c r="O3" s="425" t="s">
        <v>127</v>
      </c>
      <c r="P3" s="355" t="s">
        <v>275</v>
      </c>
      <c r="Q3" s="356"/>
      <c r="R3" s="357"/>
      <c r="S3" s="356" t="s">
        <v>241</v>
      </c>
      <c r="T3" s="356"/>
      <c r="U3" s="356"/>
      <c r="V3" s="356"/>
      <c r="W3" s="356"/>
      <c r="X3" s="356"/>
      <c r="Y3" s="356"/>
      <c r="Z3" s="357"/>
    </row>
    <row r="4" spans="1:65" ht="24" customHeight="1" thickBot="1">
      <c r="A4" s="409"/>
      <c r="B4" s="407"/>
      <c r="C4" s="6">
        <v>2020</v>
      </c>
      <c r="D4" s="6">
        <v>2021</v>
      </c>
      <c r="E4" s="6" t="s">
        <v>324</v>
      </c>
      <c r="F4" s="6">
        <v>2022</v>
      </c>
      <c r="G4" s="6">
        <v>2023</v>
      </c>
      <c r="H4" s="6">
        <v>2024</v>
      </c>
      <c r="I4" s="6">
        <v>2025</v>
      </c>
      <c r="J4" s="6">
        <v>2026</v>
      </c>
      <c r="K4" s="6">
        <v>2027</v>
      </c>
      <c r="L4" s="6">
        <v>2028</v>
      </c>
      <c r="M4" s="6">
        <v>2029</v>
      </c>
      <c r="N4" s="424"/>
      <c r="O4" s="407"/>
      <c r="P4" s="260">
        <f>C4</f>
        <v>2020</v>
      </c>
      <c r="Q4" s="260">
        <f t="shared" ref="Q4:Z4" si="0">D4</f>
        <v>2021</v>
      </c>
      <c r="R4" s="260" t="str">
        <f t="shared" si="0"/>
        <v>2022 - n*</v>
      </c>
      <c r="S4" s="261">
        <f t="shared" si="0"/>
        <v>2022</v>
      </c>
      <c r="T4" s="262">
        <f t="shared" si="0"/>
        <v>2023</v>
      </c>
      <c r="U4" s="260">
        <f t="shared" si="0"/>
        <v>2024</v>
      </c>
      <c r="V4" s="260">
        <f t="shared" si="0"/>
        <v>2025</v>
      </c>
      <c r="W4" s="260">
        <f t="shared" si="0"/>
        <v>2026</v>
      </c>
      <c r="X4" s="260">
        <f t="shared" si="0"/>
        <v>2027</v>
      </c>
      <c r="Y4" s="260">
        <f t="shared" si="0"/>
        <v>2028</v>
      </c>
      <c r="Z4" s="260">
        <f t="shared" si="0"/>
        <v>2029</v>
      </c>
    </row>
    <row r="5" spans="1:65" s="271" customFormat="1">
      <c r="A5" s="263" t="s">
        <v>20</v>
      </c>
      <c r="B5" s="264" t="s">
        <v>128</v>
      </c>
      <c r="C5" s="265">
        <f>C6+C11+C15+C24+C27+C46</f>
        <v>0</v>
      </c>
      <c r="D5" s="266">
        <f>D6+D11+D15+D24+D27+D46</f>
        <v>0</v>
      </c>
      <c r="E5" s="267">
        <f>E6+E11+E15+E24+E27+E46</f>
        <v>0</v>
      </c>
      <c r="F5" s="268">
        <f t="shared" ref="F5:I5" si="1">F6+F11+F15+F24+F27+F46</f>
        <v>0</v>
      </c>
      <c r="G5" s="268">
        <f t="shared" si="1"/>
        <v>0</v>
      </c>
      <c r="H5" s="268">
        <f t="shared" si="1"/>
        <v>0</v>
      </c>
      <c r="I5" s="268">
        <f t="shared" si="1"/>
        <v>0</v>
      </c>
      <c r="J5" s="268">
        <f t="shared" ref="J5:K5" si="2">J6+J11+J15+J24+J27+J46</f>
        <v>0</v>
      </c>
      <c r="K5" s="268">
        <f t="shared" si="2"/>
        <v>0</v>
      </c>
      <c r="L5" s="268">
        <f t="shared" ref="L5:M5" si="3">L6+L11+L15+L24+L27+L46</f>
        <v>0</v>
      </c>
      <c r="M5" s="268">
        <f t="shared" si="3"/>
        <v>0</v>
      </c>
      <c r="N5" s="269" t="s">
        <v>20</v>
      </c>
      <c r="O5" s="270" t="s">
        <v>129</v>
      </c>
      <c r="P5" s="265">
        <f>SUM(P6:P15)</f>
        <v>0</v>
      </c>
      <c r="Q5" s="266">
        <f t="shared" ref="Q5:W5" si="4">SUM(Q6:Q15)</f>
        <v>0</v>
      </c>
      <c r="R5" s="265">
        <f t="shared" si="4"/>
        <v>0</v>
      </c>
      <c r="S5" s="268">
        <f t="shared" si="4"/>
        <v>0</v>
      </c>
      <c r="T5" s="268">
        <f t="shared" si="4"/>
        <v>0</v>
      </c>
      <c r="U5" s="268">
        <f t="shared" si="4"/>
        <v>0</v>
      </c>
      <c r="V5" s="268">
        <f t="shared" si="4"/>
        <v>0</v>
      </c>
      <c r="W5" s="268">
        <f t="shared" si="4"/>
        <v>0</v>
      </c>
      <c r="X5" s="266">
        <f t="shared" ref="X5:Y5" si="5">SUM(X6:X15)</f>
        <v>0</v>
      </c>
      <c r="Y5" s="266">
        <f t="shared" si="5"/>
        <v>0</v>
      </c>
      <c r="Z5" s="266">
        <f t="shared" ref="Z5" si="6">SUM(Z6:Z15)</f>
        <v>0</v>
      </c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</row>
    <row r="6" spans="1:65">
      <c r="A6" s="272" t="s">
        <v>97</v>
      </c>
      <c r="B6" s="160" t="s">
        <v>130</v>
      </c>
      <c r="C6" s="175">
        <f>C7+C8+C9+C10</f>
        <v>0</v>
      </c>
      <c r="D6" s="273">
        <f t="shared" ref="D6:J6" si="7">D7+D8+D9+D10</f>
        <v>0</v>
      </c>
      <c r="E6" s="274">
        <f t="shared" si="7"/>
        <v>0</v>
      </c>
      <c r="F6" s="177">
        <f t="shared" si="7"/>
        <v>0</v>
      </c>
      <c r="G6" s="177">
        <f t="shared" si="7"/>
        <v>0</v>
      </c>
      <c r="H6" s="177">
        <f t="shared" si="7"/>
        <v>0</v>
      </c>
      <c r="I6" s="177">
        <f t="shared" si="7"/>
        <v>0</v>
      </c>
      <c r="J6" s="177">
        <f t="shared" si="7"/>
        <v>0</v>
      </c>
      <c r="K6" s="177">
        <f t="shared" ref="K6:L6" si="8">K7+K8+K9+K10</f>
        <v>0</v>
      </c>
      <c r="L6" s="177">
        <f t="shared" si="8"/>
        <v>0</v>
      </c>
      <c r="M6" s="177">
        <f t="shared" ref="M6" si="9">M7+M8+M9+M10</f>
        <v>0</v>
      </c>
      <c r="N6" s="275" t="s">
        <v>29</v>
      </c>
      <c r="O6" s="153" t="s">
        <v>131</v>
      </c>
      <c r="P6" s="154"/>
      <c r="Q6" s="276"/>
      <c r="R6" s="154"/>
      <c r="S6" s="156"/>
      <c r="T6" s="156"/>
      <c r="U6" s="156"/>
      <c r="V6" s="156"/>
      <c r="W6" s="156"/>
      <c r="X6" s="276"/>
      <c r="Y6" s="276"/>
      <c r="Z6" s="276"/>
    </row>
    <row r="7" spans="1:65">
      <c r="A7" s="277" t="s">
        <v>31</v>
      </c>
      <c r="B7" s="169" t="s">
        <v>132</v>
      </c>
      <c r="C7" s="154"/>
      <c r="D7" s="276"/>
      <c r="E7" s="278"/>
      <c r="F7" s="156"/>
      <c r="G7" s="156"/>
      <c r="H7" s="156"/>
      <c r="I7" s="156"/>
      <c r="J7" s="156"/>
      <c r="K7" s="156"/>
      <c r="L7" s="156"/>
      <c r="M7" s="156"/>
      <c r="N7" s="275" t="s">
        <v>35</v>
      </c>
      <c r="O7" s="153" t="s">
        <v>133</v>
      </c>
      <c r="P7" s="154"/>
      <c r="Q7" s="276"/>
      <c r="R7" s="154"/>
      <c r="S7" s="156"/>
      <c r="T7" s="156"/>
      <c r="U7" s="156"/>
      <c r="V7" s="156"/>
      <c r="W7" s="156"/>
      <c r="X7" s="276"/>
      <c r="Y7" s="276"/>
      <c r="Z7" s="276"/>
    </row>
    <row r="8" spans="1:65">
      <c r="A8" s="277" t="s">
        <v>33</v>
      </c>
      <c r="B8" s="169" t="s">
        <v>134</v>
      </c>
      <c r="C8" s="154"/>
      <c r="D8" s="276"/>
      <c r="E8" s="278"/>
      <c r="F8" s="156"/>
      <c r="G8" s="156"/>
      <c r="H8" s="156"/>
      <c r="I8" s="156"/>
      <c r="J8" s="156"/>
      <c r="K8" s="156"/>
      <c r="L8" s="156"/>
      <c r="M8" s="156"/>
      <c r="N8" s="275" t="s">
        <v>37</v>
      </c>
      <c r="O8" s="153" t="s">
        <v>135</v>
      </c>
      <c r="P8" s="154"/>
      <c r="Q8" s="276"/>
      <c r="R8" s="154"/>
      <c r="S8" s="156"/>
      <c r="T8" s="156"/>
      <c r="U8" s="156"/>
      <c r="V8" s="156"/>
      <c r="W8" s="156"/>
      <c r="X8" s="276"/>
      <c r="Y8" s="276"/>
      <c r="Z8" s="276"/>
    </row>
    <row r="9" spans="1:65">
      <c r="A9" s="277" t="s">
        <v>136</v>
      </c>
      <c r="B9" s="169" t="s">
        <v>137</v>
      </c>
      <c r="C9" s="154"/>
      <c r="D9" s="276"/>
      <c r="E9" s="278"/>
      <c r="F9" s="156"/>
      <c r="G9" s="156"/>
      <c r="H9" s="156"/>
      <c r="I9" s="156"/>
      <c r="J9" s="156"/>
      <c r="K9" s="156"/>
      <c r="L9" s="156"/>
      <c r="M9" s="156"/>
      <c r="N9" s="275" t="s">
        <v>39</v>
      </c>
      <c r="O9" s="153" t="s">
        <v>138</v>
      </c>
      <c r="P9" s="154"/>
      <c r="Q9" s="276"/>
      <c r="R9" s="154"/>
      <c r="S9" s="156"/>
      <c r="T9" s="156"/>
      <c r="U9" s="156"/>
      <c r="V9" s="156"/>
      <c r="W9" s="156"/>
      <c r="X9" s="276"/>
      <c r="Y9" s="276"/>
      <c r="Z9" s="276"/>
    </row>
    <row r="10" spans="1:65">
      <c r="A10" s="277" t="s">
        <v>139</v>
      </c>
      <c r="B10" s="169" t="s">
        <v>140</v>
      </c>
      <c r="C10" s="154"/>
      <c r="D10" s="276"/>
      <c r="E10" s="278"/>
      <c r="F10" s="156"/>
      <c r="G10" s="156"/>
      <c r="H10" s="156"/>
      <c r="I10" s="156"/>
      <c r="J10" s="156"/>
      <c r="K10" s="156"/>
      <c r="L10" s="156"/>
      <c r="M10" s="156"/>
      <c r="N10" s="275" t="s">
        <v>48</v>
      </c>
      <c r="O10" s="153" t="s">
        <v>141</v>
      </c>
      <c r="P10" s="154"/>
      <c r="Q10" s="276"/>
      <c r="R10" s="154"/>
      <c r="S10" s="156"/>
      <c r="T10" s="156"/>
      <c r="U10" s="156"/>
      <c r="V10" s="156"/>
      <c r="W10" s="156"/>
      <c r="X10" s="276"/>
      <c r="Y10" s="276"/>
      <c r="Z10" s="276"/>
    </row>
    <row r="11" spans="1:65">
      <c r="A11" s="279" t="s">
        <v>142</v>
      </c>
      <c r="B11" s="280" t="s">
        <v>143</v>
      </c>
      <c r="C11" s="281">
        <f>C12+C13+C14</f>
        <v>0</v>
      </c>
      <c r="D11" s="282">
        <f>D12+D13+D14</f>
        <v>0</v>
      </c>
      <c r="E11" s="283">
        <f>E12+E13+E14</f>
        <v>0</v>
      </c>
      <c r="F11" s="284">
        <f t="shared" ref="F11:I11" si="10">F12+F13+F14</f>
        <v>0</v>
      </c>
      <c r="G11" s="284">
        <f t="shared" si="10"/>
        <v>0</v>
      </c>
      <c r="H11" s="284">
        <f t="shared" si="10"/>
        <v>0</v>
      </c>
      <c r="I11" s="285">
        <f t="shared" si="10"/>
        <v>0</v>
      </c>
      <c r="J11" s="285">
        <f t="shared" ref="J11:K11" si="11">J12+J13+J14</f>
        <v>0</v>
      </c>
      <c r="K11" s="285">
        <f t="shared" si="11"/>
        <v>0</v>
      </c>
      <c r="L11" s="285">
        <f t="shared" ref="L11:M11" si="12">L12+L13+L14</f>
        <v>0</v>
      </c>
      <c r="M11" s="285">
        <f t="shared" si="12"/>
        <v>0</v>
      </c>
      <c r="N11" s="275" t="s">
        <v>50</v>
      </c>
      <c r="O11" s="153" t="s">
        <v>144</v>
      </c>
      <c r="P11" s="154"/>
      <c r="Q11" s="276"/>
      <c r="R11" s="154"/>
      <c r="S11" s="156"/>
      <c r="T11" s="156"/>
      <c r="U11" s="156"/>
      <c r="V11" s="156"/>
      <c r="W11" s="156"/>
      <c r="X11" s="276"/>
      <c r="Y11" s="276"/>
      <c r="Z11" s="276"/>
    </row>
    <row r="12" spans="1:65">
      <c r="A12" s="279" t="s">
        <v>31</v>
      </c>
      <c r="B12" s="280" t="s">
        <v>145</v>
      </c>
      <c r="C12" s="286"/>
      <c r="D12" s="287"/>
      <c r="E12" s="288"/>
      <c r="F12" s="289"/>
      <c r="G12" s="289"/>
      <c r="H12" s="289"/>
      <c r="I12" s="290"/>
      <c r="J12" s="290"/>
      <c r="K12" s="290"/>
      <c r="L12" s="290"/>
      <c r="M12" s="290"/>
      <c r="N12" s="275" t="s">
        <v>52</v>
      </c>
      <c r="O12" s="153" t="s">
        <v>146</v>
      </c>
      <c r="P12" s="154"/>
      <c r="Q12" s="276"/>
      <c r="R12" s="154"/>
      <c r="S12" s="156"/>
      <c r="T12" s="156"/>
      <c r="U12" s="156"/>
      <c r="V12" s="156"/>
      <c r="W12" s="156"/>
      <c r="X12" s="276"/>
      <c r="Y12" s="276"/>
      <c r="Z12" s="276"/>
    </row>
    <row r="13" spans="1:65">
      <c r="A13" s="279" t="s">
        <v>33</v>
      </c>
      <c r="B13" s="280" t="s">
        <v>147</v>
      </c>
      <c r="C13" s="286"/>
      <c r="D13" s="287"/>
      <c r="E13" s="288"/>
      <c r="F13" s="289"/>
      <c r="G13" s="289"/>
      <c r="H13" s="289"/>
      <c r="I13" s="290"/>
      <c r="J13" s="290"/>
      <c r="K13" s="290"/>
      <c r="L13" s="290"/>
      <c r="M13" s="290"/>
      <c r="N13" s="275" t="s">
        <v>54</v>
      </c>
      <c r="O13" s="153" t="s">
        <v>148</v>
      </c>
      <c r="P13" s="154"/>
      <c r="Q13" s="276"/>
      <c r="R13" s="154"/>
      <c r="S13" s="156"/>
      <c r="T13" s="156"/>
      <c r="U13" s="156"/>
      <c r="V13" s="156"/>
      <c r="W13" s="156"/>
      <c r="X13" s="276"/>
      <c r="Y13" s="276"/>
      <c r="Z13" s="276"/>
    </row>
    <row r="14" spans="1:65">
      <c r="A14" s="279" t="s">
        <v>136</v>
      </c>
      <c r="B14" s="280" t="s">
        <v>149</v>
      </c>
      <c r="C14" s="286"/>
      <c r="D14" s="287"/>
      <c r="E14" s="288"/>
      <c r="F14" s="289"/>
      <c r="G14" s="289"/>
      <c r="H14" s="289"/>
      <c r="I14" s="290"/>
      <c r="J14" s="290"/>
      <c r="K14" s="290"/>
      <c r="L14" s="290"/>
      <c r="M14" s="290"/>
      <c r="N14" s="275" t="s">
        <v>150</v>
      </c>
      <c r="O14" s="153" t="s">
        <v>126</v>
      </c>
      <c r="P14" s="154"/>
      <c r="Q14" s="276"/>
      <c r="R14" s="154"/>
      <c r="S14" s="156"/>
      <c r="T14" s="156"/>
      <c r="U14" s="156"/>
      <c r="V14" s="156"/>
      <c r="W14" s="156"/>
      <c r="X14" s="276"/>
      <c r="Y14" s="276"/>
      <c r="Z14" s="276"/>
    </row>
    <row r="15" spans="1:65">
      <c r="A15" s="272" t="s">
        <v>37</v>
      </c>
      <c r="B15" s="160" t="s">
        <v>151</v>
      </c>
      <c r="C15" s="175">
        <f>C16+C22+C23</f>
        <v>0</v>
      </c>
      <c r="D15" s="273">
        <f t="shared" ref="D15:J15" si="13">D16+D22+D23</f>
        <v>0</v>
      </c>
      <c r="E15" s="274">
        <f t="shared" si="13"/>
        <v>0</v>
      </c>
      <c r="F15" s="177">
        <f t="shared" si="13"/>
        <v>0</v>
      </c>
      <c r="G15" s="177">
        <f t="shared" si="13"/>
        <v>0</v>
      </c>
      <c r="H15" s="177">
        <f t="shared" si="13"/>
        <v>0</v>
      </c>
      <c r="I15" s="177">
        <f t="shared" si="13"/>
        <v>0</v>
      </c>
      <c r="J15" s="177">
        <f t="shared" si="13"/>
        <v>0</v>
      </c>
      <c r="K15" s="177">
        <f t="shared" ref="K15:L15" si="14">K16+K22+K23</f>
        <v>0</v>
      </c>
      <c r="L15" s="177">
        <f t="shared" si="14"/>
        <v>0</v>
      </c>
      <c r="M15" s="177">
        <f t="shared" ref="M15" si="15">M16+M22+M23</f>
        <v>0</v>
      </c>
      <c r="N15" s="275" t="s">
        <v>152</v>
      </c>
      <c r="O15" s="153" t="s">
        <v>153</v>
      </c>
      <c r="P15" s="154"/>
      <c r="Q15" s="276"/>
      <c r="R15" s="154"/>
      <c r="S15" s="156"/>
      <c r="T15" s="156"/>
      <c r="U15" s="156"/>
      <c r="V15" s="156"/>
      <c r="W15" s="156"/>
      <c r="X15" s="276"/>
      <c r="Y15" s="276"/>
      <c r="Z15" s="276"/>
    </row>
    <row r="16" spans="1:65">
      <c r="A16" s="272" t="s">
        <v>31</v>
      </c>
      <c r="B16" s="160" t="s">
        <v>154</v>
      </c>
      <c r="C16" s="175">
        <f>C17+C18+C19+C20+C21</f>
        <v>0</v>
      </c>
      <c r="D16" s="273">
        <f>D17+D18+D19+D20+D21</f>
        <v>0</v>
      </c>
      <c r="E16" s="274">
        <f>E17+E18+E19+E20+E21</f>
        <v>0</v>
      </c>
      <c r="F16" s="177">
        <f t="shared" ref="F16:I16" si="16">F17+F18+F19+F20+F21</f>
        <v>0</v>
      </c>
      <c r="G16" s="177">
        <f t="shared" si="16"/>
        <v>0</v>
      </c>
      <c r="H16" s="177">
        <f t="shared" si="16"/>
        <v>0</v>
      </c>
      <c r="I16" s="176">
        <f t="shared" si="16"/>
        <v>0</v>
      </c>
      <c r="J16" s="176">
        <f t="shared" ref="J16:K16" si="17">J17+J18+J19+J20+J21</f>
        <v>0</v>
      </c>
      <c r="K16" s="176">
        <f t="shared" si="17"/>
        <v>0</v>
      </c>
      <c r="L16" s="176">
        <f t="shared" ref="L16:M16" si="18">L17+L18+L19+L20+L21</f>
        <v>0</v>
      </c>
      <c r="M16" s="176">
        <f t="shared" si="18"/>
        <v>0</v>
      </c>
      <c r="N16" s="291" t="s">
        <v>14</v>
      </c>
      <c r="O16" s="292" t="s">
        <v>155</v>
      </c>
      <c r="P16" s="286"/>
      <c r="Q16" s="287"/>
      <c r="R16" s="286"/>
      <c r="S16" s="289"/>
      <c r="T16" s="289"/>
      <c r="U16" s="289"/>
      <c r="V16" s="289"/>
      <c r="W16" s="289"/>
      <c r="X16" s="287"/>
      <c r="Y16" s="287"/>
      <c r="Z16" s="287"/>
    </row>
    <row r="17" spans="1:26">
      <c r="A17" s="277"/>
      <c r="B17" s="169" t="s">
        <v>156</v>
      </c>
      <c r="C17" s="154"/>
      <c r="D17" s="276"/>
      <c r="E17" s="278"/>
      <c r="F17" s="156"/>
      <c r="G17" s="156"/>
      <c r="H17" s="156"/>
      <c r="I17" s="156"/>
      <c r="J17" s="156"/>
      <c r="K17" s="156"/>
      <c r="L17" s="156"/>
      <c r="M17" s="156"/>
      <c r="N17" s="291" t="s">
        <v>15</v>
      </c>
      <c r="O17" s="292" t="s">
        <v>157</v>
      </c>
      <c r="P17" s="293">
        <f>SUM(P18:P20)</f>
        <v>0</v>
      </c>
      <c r="Q17" s="294">
        <f>SUM(Q18:Q20)</f>
        <v>0</v>
      </c>
      <c r="R17" s="293">
        <f t="shared" ref="R17" si="19">SUM(R18:R20)</f>
        <v>0</v>
      </c>
      <c r="S17" s="295">
        <f t="shared" ref="S17:V17" si="20">SUM(S18:S20)</f>
        <v>0</v>
      </c>
      <c r="T17" s="295">
        <f t="shared" si="20"/>
        <v>0</v>
      </c>
      <c r="U17" s="295">
        <f t="shared" si="20"/>
        <v>0</v>
      </c>
      <c r="V17" s="295">
        <f t="shared" si="20"/>
        <v>0</v>
      </c>
      <c r="W17" s="295">
        <f t="shared" ref="W17:X17" si="21">SUM(W18:W20)</f>
        <v>0</v>
      </c>
      <c r="X17" s="294">
        <f t="shared" si="21"/>
        <v>0</v>
      </c>
      <c r="Y17" s="294">
        <f t="shared" ref="Y17:Z17" si="22">SUM(Y18:Y20)</f>
        <v>0</v>
      </c>
      <c r="Z17" s="294">
        <f t="shared" si="22"/>
        <v>0</v>
      </c>
    </row>
    <row r="18" spans="1:26">
      <c r="A18" s="277"/>
      <c r="B18" s="169" t="s">
        <v>158</v>
      </c>
      <c r="C18" s="154"/>
      <c r="D18" s="276"/>
      <c r="E18" s="278"/>
      <c r="F18" s="156"/>
      <c r="G18" s="156"/>
      <c r="H18" s="156"/>
      <c r="I18" s="156"/>
      <c r="J18" s="156"/>
      <c r="K18" s="156"/>
      <c r="L18" s="156"/>
      <c r="M18" s="156"/>
      <c r="N18" s="296" t="s">
        <v>29</v>
      </c>
      <c r="O18" s="297" t="s">
        <v>159</v>
      </c>
      <c r="P18" s="286"/>
      <c r="Q18" s="287"/>
      <c r="R18" s="286"/>
      <c r="S18" s="289"/>
      <c r="T18" s="289"/>
      <c r="U18" s="289"/>
      <c r="V18" s="289"/>
      <c r="W18" s="289"/>
      <c r="X18" s="287"/>
      <c r="Y18" s="287"/>
      <c r="Z18" s="287"/>
    </row>
    <row r="19" spans="1:26">
      <c r="A19" s="277"/>
      <c r="B19" s="169" t="s">
        <v>160</v>
      </c>
      <c r="C19" s="154"/>
      <c r="D19" s="276"/>
      <c r="E19" s="278"/>
      <c r="F19" s="156"/>
      <c r="G19" s="156"/>
      <c r="H19" s="156"/>
      <c r="I19" s="156"/>
      <c r="J19" s="156"/>
      <c r="K19" s="156"/>
      <c r="L19" s="156"/>
      <c r="M19" s="156"/>
      <c r="N19" s="296" t="s">
        <v>35</v>
      </c>
      <c r="O19" s="297" t="s">
        <v>161</v>
      </c>
      <c r="P19" s="286"/>
      <c r="Q19" s="287"/>
      <c r="R19" s="286"/>
      <c r="S19" s="289"/>
      <c r="T19" s="289"/>
      <c r="U19" s="289"/>
      <c r="V19" s="289"/>
      <c r="W19" s="289"/>
      <c r="X19" s="287"/>
      <c r="Y19" s="287"/>
      <c r="Z19" s="287"/>
    </row>
    <row r="20" spans="1:26">
      <c r="A20" s="277"/>
      <c r="B20" s="169" t="s">
        <v>162</v>
      </c>
      <c r="C20" s="154"/>
      <c r="D20" s="276"/>
      <c r="E20" s="278"/>
      <c r="F20" s="156"/>
      <c r="G20" s="156"/>
      <c r="H20" s="156"/>
      <c r="I20" s="156"/>
      <c r="J20" s="156"/>
      <c r="K20" s="156"/>
      <c r="L20" s="156"/>
      <c r="M20" s="156"/>
      <c r="N20" s="296" t="s">
        <v>37</v>
      </c>
      <c r="O20" s="297" t="s">
        <v>163</v>
      </c>
      <c r="P20" s="286"/>
      <c r="Q20" s="287"/>
      <c r="R20" s="286"/>
      <c r="S20" s="289"/>
      <c r="T20" s="289"/>
      <c r="U20" s="289"/>
      <c r="V20" s="289"/>
      <c r="W20" s="289"/>
      <c r="X20" s="287"/>
      <c r="Y20" s="287"/>
      <c r="Z20" s="287"/>
    </row>
    <row r="21" spans="1:26">
      <c r="A21" s="277"/>
      <c r="B21" s="169" t="s">
        <v>164</v>
      </c>
      <c r="C21" s="154"/>
      <c r="D21" s="276"/>
      <c r="E21" s="278"/>
      <c r="F21" s="156"/>
      <c r="G21" s="156"/>
      <c r="H21" s="156"/>
      <c r="I21" s="156"/>
      <c r="J21" s="156"/>
      <c r="K21" s="156"/>
      <c r="L21" s="156"/>
      <c r="M21" s="156"/>
      <c r="N21" s="298" t="s">
        <v>16</v>
      </c>
      <c r="O21" s="164" t="s">
        <v>165</v>
      </c>
      <c r="P21" s="165">
        <f>P22+P30+P37+P56</f>
        <v>0</v>
      </c>
      <c r="Q21" s="299">
        <f t="shared" ref="Q21:W21" si="23">Q22+Q30+Q37+Q56</f>
        <v>0</v>
      </c>
      <c r="R21" s="165">
        <f t="shared" si="23"/>
        <v>0</v>
      </c>
      <c r="S21" s="167">
        <f t="shared" si="23"/>
        <v>0</v>
      </c>
      <c r="T21" s="167">
        <f t="shared" si="23"/>
        <v>0</v>
      </c>
      <c r="U21" s="167">
        <f t="shared" si="23"/>
        <v>0</v>
      </c>
      <c r="V21" s="167">
        <f t="shared" si="23"/>
        <v>0</v>
      </c>
      <c r="W21" s="167">
        <f t="shared" si="23"/>
        <v>0</v>
      </c>
      <c r="X21" s="299">
        <f t="shared" ref="X21:Y21" si="24">X22+X30+X37+X56</f>
        <v>0</v>
      </c>
      <c r="Y21" s="299">
        <f t="shared" si="24"/>
        <v>0</v>
      </c>
      <c r="Z21" s="299">
        <f t="shared" ref="Z21" si="25">Z22+Z30+Z37+Z56</f>
        <v>0</v>
      </c>
    </row>
    <row r="22" spans="1:26">
      <c r="A22" s="277" t="s">
        <v>33</v>
      </c>
      <c r="B22" s="169" t="s">
        <v>166</v>
      </c>
      <c r="C22" s="154"/>
      <c r="D22" s="276"/>
      <c r="E22" s="278"/>
      <c r="F22" s="156"/>
      <c r="G22" s="156"/>
      <c r="H22" s="156"/>
      <c r="I22" s="156"/>
      <c r="J22" s="156"/>
      <c r="K22" s="156"/>
      <c r="L22" s="156"/>
      <c r="M22" s="156"/>
      <c r="N22" s="300" t="s">
        <v>29</v>
      </c>
      <c r="O22" s="158" t="s">
        <v>167</v>
      </c>
      <c r="P22" s="175">
        <f>P23+P24+P27</f>
        <v>0</v>
      </c>
      <c r="Q22" s="273">
        <f t="shared" ref="Q22:U22" si="26">Q23+Q24+Q27</f>
        <v>0</v>
      </c>
      <c r="R22" s="175">
        <f t="shared" si="26"/>
        <v>0</v>
      </c>
      <c r="S22" s="177">
        <f t="shared" si="26"/>
        <v>0</v>
      </c>
      <c r="T22" s="177">
        <f t="shared" si="26"/>
        <v>0</v>
      </c>
      <c r="U22" s="177">
        <f t="shared" si="26"/>
        <v>0</v>
      </c>
      <c r="V22" s="177">
        <f t="shared" ref="V22" si="27">V23+V24+V27</f>
        <v>0</v>
      </c>
      <c r="W22" s="177">
        <f t="shared" ref="W22:X22" si="28">W23+W24+W27</f>
        <v>0</v>
      </c>
      <c r="X22" s="273">
        <f t="shared" si="28"/>
        <v>0</v>
      </c>
      <c r="Y22" s="273">
        <f t="shared" ref="Y22:Z22" si="29">Y23+Y24+Y27</f>
        <v>0</v>
      </c>
      <c r="Z22" s="273">
        <f t="shared" si="29"/>
        <v>0</v>
      </c>
    </row>
    <row r="23" spans="1:26">
      <c r="A23" s="277" t="s">
        <v>136</v>
      </c>
      <c r="B23" s="169" t="s">
        <v>168</v>
      </c>
      <c r="C23" s="154"/>
      <c r="D23" s="276"/>
      <c r="E23" s="278"/>
      <c r="F23" s="156"/>
      <c r="G23" s="156"/>
      <c r="H23" s="156"/>
      <c r="I23" s="156"/>
      <c r="J23" s="156"/>
      <c r="K23" s="156"/>
      <c r="L23" s="156"/>
      <c r="M23" s="156"/>
      <c r="N23" s="275" t="s">
        <v>31</v>
      </c>
      <c r="O23" s="153" t="s">
        <v>169</v>
      </c>
      <c r="P23" s="154"/>
      <c r="Q23" s="276"/>
      <c r="R23" s="154"/>
      <c r="S23" s="156"/>
      <c r="T23" s="156"/>
      <c r="U23" s="156"/>
      <c r="V23" s="156"/>
      <c r="W23" s="156"/>
      <c r="X23" s="276"/>
      <c r="Y23" s="276"/>
      <c r="Z23" s="276"/>
    </row>
    <row r="24" spans="1:26">
      <c r="A24" s="272" t="s">
        <v>39</v>
      </c>
      <c r="B24" s="160" t="s">
        <v>170</v>
      </c>
      <c r="C24" s="175">
        <f>C25+C26</f>
        <v>0</v>
      </c>
      <c r="D24" s="273">
        <f t="shared" ref="D24:J24" si="30">D25+D26</f>
        <v>0</v>
      </c>
      <c r="E24" s="274">
        <f t="shared" si="30"/>
        <v>0</v>
      </c>
      <c r="F24" s="177">
        <f t="shared" si="30"/>
        <v>0</v>
      </c>
      <c r="G24" s="177">
        <f t="shared" si="30"/>
        <v>0</v>
      </c>
      <c r="H24" s="177">
        <f t="shared" si="30"/>
        <v>0</v>
      </c>
      <c r="I24" s="177">
        <f t="shared" si="30"/>
        <v>0</v>
      </c>
      <c r="J24" s="177">
        <f t="shared" si="30"/>
        <v>0</v>
      </c>
      <c r="K24" s="177">
        <f t="shared" ref="K24:L24" si="31">K25+K26</f>
        <v>0</v>
      </c>
      <c r="L24" s="177">
        <f t="shared" si="31"/>
        <v>0</v>
      </c>
      <c r="M24" s="177">
        <f t="shared" ref="M24" si="32">M25+M26</f>
        <v>0</v>
      </c>
      <c r="N24" s="300" t="s">
        <v>33</v>
      </c>
      <c r="O24" s="158" t="s">
        <v>171</v>
      </c>
      <c r="P24" s="175">
        <f>P25+P26</f>
        <v>0</v>
      </c>
      <c r="Q24" s="273">
        <f t="shared" ref="Q24:U24" si="33">Q25+Q26</f>
        <v>0</v>
      </c>
      <c r="R24" s="175">
        <f t="shared" si="33"/>
        <v>0</v>
      </c>
      <c r="S24" s="177">
        <f t="shared" si="33"/>
        <v>0</v>
      </c>
      <c r="T24" s="177">
        <f t="shared" si="33"/>
        <v>0</v>
      </c>
      <c r="U24" s="177">
        <f t="shared" si="33"/>
        <v>0</v>
      </c>
      <c r="V24" s="177">
        <f t="shared" ref="V24" si="34">V25+V26</f>
        <v>0</v>
      </c>
      <c r="W24" s="177">
        <f t="shared" ref="W24:X24" si="35">W25+W26</f>
        <v>0</v>
      </c>
      <c r="X24" s="273">
        <f t="shared" si="35"/>
        <v>0</v>
      </c>
      <c r="Y24" s="273">
        <f t="shared" ref="Y24:Z24" si="36">Y25+Y26</f>
        <v>0</v>
      </c>
      <c r="Z24" s="273">
        <f t="shared" si="36"/>
        <v>0</v>
      </c>
    </row>
    <row r="25" spans="1:26">
      <c r="A25" s="301">
        <v>1</v>
      </c>
      <c r="B25" s="169" t="s">
        <v>172</v>
      </c>
      <c r="C25" s="154"/>
      <c r="D25" s="276"/>
      <c r="E25" s="278"/>
      <c r="F25" s="156"/>
      <c r="G25" s="156"/>
      <c r="H25" s="156"/>
      <c r="I25" s="156"/>
      <c r="J25" s="156"/>
      <c r="K25" s="156"/>
      <c r="L25" s="156"/>
      <c r="M25" s="156"/>
      <c r="N25" s="275"/>
      <c r="O25" s="153" t="s">
        <v>173</v>
      </c>
      <c r="P25" s="154"/>
      <c r="Q25" s="276"/>
      <c r="R25" s="154"/>
      <c r="S25" s="156"/>
      <c r="T25" s="156"/>
      <c r="U25" s="156"/>
      <c r="V25" s="156"/>
      <c r="W25" s="156"/>
      <c r="X25" s="276"/>
      <c r="Y25" s="276"/>
      <c r="Z25" s="276"/>
    </row>
    <row r="26" spans="1:26">
      <c r="A26" s="301">
        <v>2</v>
      </c>
      <c r="B26" s="169" t="s">
        <v>174</v>
      </c>
      <c r="C26" s="154"/>
      <c r="D26" s="276"/>
      <c r="E26" s="278"/>
      <c r="F26" s="156"/>
      <c r="G26" s="156"/>
      <c r="H26" s="156"/>
      <c r="I26" s="156"/>
      <c r="J26" s="156"/>
      <c r="K26" s="156"/>
      <c r="L26" s="156"/>
      <c r="M26" s="156"/>
      <c r="N26" s="275"/>
      <c r="O26" s="153" t="s">
        <v>174</v>
      </c>
      <c r="P26" s="154"/>
      <c r="Q26" s="276"/>
      <c r="R26" s="154"/>
      <c r="S26" s="156"/>
      <c r="T26" s="156"/>
      <c r="U26" s="156"/>
      <c r="V26" s="156"/>
      <c r="W26" s="156"/>
      <c r="X26" s="276"/>
      <c r="Y26" s="276"/>
      <c r="Z26" s="276"/>
    </row>
    <row r="27" spans="1:26">
      <c r="A27" s="272" t="s">
        <v>48</v>
      </c>
      <c r="B27" s="160" t="s">
        <v>175</v>
      </c>
      <c r="C27" s="175">
        <f>C28+C29+C30+C45</f>
        <v>0</v>
      </c>
      <c r="D27" s="273">
        <f t="shared" ref="D27:J27" si="37">D28+D29+D30+D45</f>
        <v>0</v>
      </c>
      <c r="E27" s="274">
        <f t="shared" si="37"/>
        <v>0</v>
      </c>
      <c r="F27" s="177">
        <f t="shared" si="37"/>
        <v>0</v>
      </c>
      <c r="G27" s="177">
        <f t="shared" si="37"/>
        <v>0</v>
      </c>
      <c r="H27" s="177">
        <f t="shared" si="37"/>
        <v>0</v>
      </c>
      <c r="I27" s="177">
        <f t="shared" si="37"/>
        <v>0</v>
      </c>
      <c r="J27" s="177">
        <f t="shared" si="37"/>
        <v>0</v>
      </c>
      <c r="K27" s="177">
        <f t="shared" ref="K27:L27" si="38">K28+K29+K30+K45</f>
        <v>0</v>
      </c>
      <c r="L27" s="177">
        <f t="shared" si="38"/>
        <v>0</v>
      </c>
      <c r="M27" s="177">
        <f t="shared" ref="M27" si="39">M28+M29+M30+M45</f>
        <v>0</v>
      </c>
      <c r="N27" s="300" t="s">
        <v>136</v>
      </c>
      <c r="O27" s="158" t="s">
        <v>176</v>
      </c>
      <c r="P27" s="175">
        <f>P28+P29</f>
        <v>0</v>
      </c>
      <c r="Q27" s="273">
        <f t="shared" ref="Q27:W27" si="40">Q28+Q29</f>
        <v>0</v>
      </c>
      <c r="R27" s="175">
        <f t="shared" si="40"/>
        <v>0</v>
      </c>
      <c r="S27" s="177">
        <f t="shared" si="40"/>
        <v>0</v>
      </c>
      <c r="T27" s="177">
        <f t="shared" si="40"/>
        <v>0</v>
      </c>
      <c r="U27" s="177">
        <f t="shared" si="40"/>
        <v>0</v>
      </c>
      <c r="V27" s="177">
        <f t="shared" si="40"/>
        <v>0</v>
      </c>
      <c r="W27" s="177">
        <f t="shared" si="40"/>
        <v>0</v>
      </c>
      <c r="X27" s="273">
        <f t="shared" ref="X27:Y27" si="41">X28+X29</f>
        <v>0</v>
      </c>
      <c r="Y27" s="273">
        <f t="shared" si="41"/>
        <v>0</v>
      </c>
      <c r="Z27" s="273">
        <f t="shared" ref="Z27" si="42">Z28+Z29</f>
        <v>0</v>
      </c>
    </row>
    <row r="28" spans="1:26">
      <c r="A28" s="277" t="s">
        <v>31</v>
      </c>
      <c r="B28" s="169" t="s">
        <v>177</v>
      </c>
      <c r="C28" s="154"/>
      <c r="D28" s="276"/>
      <c r="E28" s="278"/>
      <c r="F28" s="156"/>
      <c r="G28" s="156"/>
      <c r="H28" s="156"/>
      <c r="I28" s="156"/>
      <c r="J28" s="156"/>
      <c r="K28" s="156"/>
      <c r="L28" s="156"/>
      <c r="M28" s="156"/>
      <c r="N28" s="275"/>
      <c r="O28" s="153" t="s">
        <v>178</v>
      </c>
      <c r="P28" s="154"/>
      <c r="Q28" s="276"/>
      <c r="R28" s="154"/>
      <c r="S28" s="156"/>
      <c r="T28" s="156"/>
      <c r="U28" s="156"/>
      <c r="V28" s="156"/>
      <c r="W28" s="156"/>
      <c r="X28" s="276"/>
      <c r="Y28" s="276"/>
      <c r="Z28" s="276"/>
    </row>
    <row r="29" spans="1:26">
      <c r="A29" s="277" t="s">
        <v>33</v>
      </c>
      <c r="B29" s="169" t="s">
        <v>130</v>
      </c>
      <c r="C29" s="154"/>
      <c r="D29" s="276"/>
      <c r="E29" s="278"/>
      <c r="F29" s="156"/>
      <c r="G29" s="156"/>
      <c r="H29" s="156"/>
      <c r="I29" s="156"/>
      <c r="J29" s="156"/>
      <c r="K29" s="156"/>
      <c r="L29" s="156"/>
      <c r="M29" s="156"/>
      <c r="N29" s="275"/>
      <c r="O29" s="153" t="s">
        <v>179</v>
      </c>
      <c r="P29" s="154"/>
      <c r="Q29" s="276"/>
      <c r="R29" s="154"/>
      <c r="S29" s="156"/>
      <c r="T29" s="156"/>
      <c r="U29" s="156"/>
      <c r="V29" s="156"/>
      <c r="W29" s="156"/>
      <c r="X29" s="276"/>
      <c r="Y29" s="276"/>
      <c r="Z29" s="276"/>
    </row>
    <row r="30" spans="1:26">
      <c r="A30" s="272" t="s">
        <v>136</v>
      </c>
      <c r="B30" s="160" t="s">
        <v>180</v>
      </c>
      <c r="C30" s="175">
        <f>C31+C35+C40</f>
        <v>0</v>
      </c>
      <c r="D30" s="273">
        <f>D31+D35+D40</f>
        <v>0</v>
      </c>
      <c r="E30" s="274">
        <f>E31+E35+E40</f>
        <v>0</v>
      </c>
      <c r="F30" s="177">
        <f t="shared" ref="F30:I30" si="43">F31+F35+F40</f>
        <v>0</v>
      </c>
      <c r="G30" s="177">
        <f t="shared" si="43"/>
        <v>0</v>
      </c>
      <c r="H30" s="177">
        <f t="shared" si="43"/>
        <v>0</v>
      </c>
      <c r="I30" s="176">
        <f t="shared" si="43"/>
        <v>0</v>
      </c>
      <c r="J30" s="176">
        <f t="shared" ref="J30:K30" si="44">J31+J35+J40</f>
        <v>0</v>
      </c>
      <c r="K30" s="176">
        <f t="shared" si="44"/>
        <v>0</v>
      </c>
      <c r="L30" s="176">
        <f t="shared" ref="L30:M30" si="45">L31+L35+L40</f>
        <v>0</v>
      </c>
      <c r="M30" s="176">
        <f t="shared" si="45"/>
        <v>0</v>
      </c>
      <c r="N30" s="302" t="s">
        <v>35</v>
      </c>
      <c r="O30" s="303" t="s">
        <v>181</v>
      </c>
      <c r="P30" s="165">
        <f>P31+P32</f>
        <v>0</v>
      </c>
      <c r="Q30" s="299">
        <f t="shared" ref="Q30:W30" si="46">Q31+Q32</f>
        <v>0</v>
      </c>
      <c r="R30" s="165">
        <f t="shared" si="46"/>
        <v>0</v>
      </c>
      <c r="S30" s="167">
        <f t="shared" si="46"/>
        <v>0</v>
      </c>
      <c r="T30" s="167">
        <f t="shared" si="46"/>
        <v>0</v>
      </c>
      <c r="U30" s="167">
        <f t="shared" si="46"/>
        <v>0</v>
      </c>
      <c r="V30" s="167">
        <f t="shared" si="46"/>
        <v>0</v>
      </c>
      <c r="W30" s="167">
        <f t="shared" si="46"/>
        <v>0</v>
      </c>
      <c r="X30" s="299">
        <f t="shared" ref="X30:Y30" si="47">X31+X32</f>
        <v>0</v>
      </c>
      <c r="Y30" s="299">
        <f t="shared" si="47"/>
        <v>0</v>
      </c>
      <c r="Z30" s="299">
        <f t="shared" ref="Z30" si="48">Z31+Z32</f>
        <v>0</v>
      </c>
    </row>
    <row r="31" spans="1:26" ht="45">
      <c r="A31" s="272"/>
      <c r="B31" s="304" t="s">
        <v>182</v>
      </c>
      <c r="C31" s="175">
        <f>C32+C33+C34</f>
        <v>0</v>
      </c>
      <c r="D31" s="273">
        <f>D32+D33+D34</f>
        <v>0</v>
      </c>
      <c r="E31" s="274">
        <f>E32+E33+E34</f>
        <v>0</v>
      </c>
      <c r="F31" s="177">
        <f t="shared" ref="F31:I31" si="49">F32+F33+F34</f>
        <v>0</v>
      </c>
      <c r="G31" s="177">
        <f t="shared" si="49"/>
        <v>0</v>
      </c>
      <c r="H31" s="177">
        <f t="shared" si="49"/>
        <v>0</v>
      </c>
      <c r="I31" s="176">
        <f t="shared" si="49"/>
        <v>0</v>
      </c>
      <c r="J31" s="176">
        <f t="shared" ref="J31:K31" si="50">J32+J33+J34</f>
        <v>0</v>
      </c>
      <c r="K31" s="176">
        <f t="shared" si="50"/>
        <v>0</v>
      </c>
      <c r="L31" s="176">
        <f t="shared" ref="L31:M31" si="51">L32+L33+L34</f>
        <v>0</v>
      </c>
      <c r="M31" s="176">
        <f t="shared" si="51"/>
        <v>0</v>
      </c>
      <c r="N31" s="275" t="s">
        <v>31</v>
      </c>
      <c r="O31" s="153" t="s">
        <v>183</v>
      </c>
      <c r="P31" s="154"/>
      <c r="Q31" s="276"/>
      <c r="R31" s="154"/>
      <c r="S31" s="156"/>
      <c r="T31" s="156"/>
      <c r="U31" s="156"/>
      <c r="V31" s="156"/>
      <c r="W31" s="156"/>
      <c r="X31" s="276"/>
      <c r="Y31" s="276"/>
      <c r="Z31" s="276"/>
    </row>
    <row r="32" spans="1:26">
      <c r="A32" s="277"/>
      <c r="B32" s="169" t="s">
        <v>184</v>
      </c>
      <c r="C32" s="154"/>
      <c r="D32" s="276"/>
      <c r="E32" s="278"/>
      <c r="F32" s="156"/>
      <c r="G32" s="156"/>
      <c r="H32" s="156"/>
      <c r="I32" s="156"/>
      <c r="J32" s="156"/>
      <c r="K32" s="156"/>
      <c r="L32" s="156"/>
      <c r="M32" s="156"/>
      <c r="N32" s="300" t="s">
        <v>33</v>
      </c>
      <c r="O32" s="158" t="s">
        <v>185</v>
      </c>
      <c r="P32" s="175">
        <f>P33+P34+P35+P36</f>
        <v>0</v>
      </c>
      <c r="Q32" s="273">
        <f t="shared" ref="Q32:W32" si="52">Q33+Q34+Q35+Q36</f>
        <v>0</v>
      </c>
      <c r="R32" s="175">
        <f t="shared" si="52"/>
        <v>0</v>
      </c>
      <c r="S32" s="177">
        <f t="shared" si="52"/>
        <v>0</v>
      </c>
      <c r="T32" s="177">
        <f t="shared" si="52"/>
        <v>0</v>
      </c>
      <c r="U32" s="177">
        <f t="shared" si="52"/>
        <v>0</v>
      </c>
      <c r="V32" s="177">
        <f t="shared" si="52"/>
        <v>0</v>
      </c>
      <c r="W32" s="177">
        <f t="shared" si="52"/>
        <v>0</v>
      </c>
      <c r="X32" s="273">
        <f t="shared" ref="X32:Y32" si="53">X33+X34+X35+X36</f>
        <v>0</v>
      </c>
      <c r="Y32" s="273">
        <f t="shared" si="53"/>
        <v>0</v>
      </c>
      <c r="Z32" s="273">
        <f t="shared" ref="Z32" si="54">Z33+Z34+Z35+Z36</f>
        <v>0</v>
      </c>
    </row>
    <row r="33" spans="1:26">
      <c r="A33" s="277"/>
      <c r="B33" s="169" t="s">
        <v>186</v>
      </c>
      <c r="C33" s="154"/>
      <c r="D33" s="276"/>
      <c r="E33" s="278"/>
      <c r="F33" s="156"/>
      <c r="G33" s="156"/>
      <c r="H33" s="156"/>
      <c r="I33" s="156"/>
      <c r="J33" s="156"/>
      <c r="K33" s="156"/>
      <c r="L33" s="156"/>
      <c r="M33" s="156"/>
      <c r="N33" s="275"/>
      <c r="O33" s="153" t="s">
        <v>187</v>
      </c>
      <c r="P33" s="154"/>
      <c r="Q33" s="276"/>
      <c r="R33" s="154"/>
      <c r="S33" s="156"/>
      <c r="T33" s="156"/>
      <c r="U33" s="156"/>
      <c r="V33" s="156"/>
      <c r="W33" s="156"/>
      <c r="X33" s="276"/>
      <c r="Y33" s="276"/>
      <c r="Z33" s="276"/>
    </row>
    <row r="34" spans="1:26">
      <c r="A34" s="277"/>
      <c r="B34" s="169" t="s">
        <v>188</v>
      </c>
      <c r="C34" s="154"/>
      <c r="D34" s="276"/>
      <c r="E34" s="278"/>
      <c r="F34" s="156"/>
      <c r="G34" s="156"/>
      <c r="H34" s="156"/>
      <c r="I34" s="156"/>
      <c r="J34" s="156"/>
      <c r="K34" s="156"/>
      <c r="L34" s="156"/>
      <c r="M34" s="156"/>
      <c r="N34" s="275"/>
      <c r="O34" s="153" t="s">
        <v>189</v>
      </c>
      <c r="P34" s="154"/>
      <c r="Q34" s="276"/>
      <c r="R34" s="154"/>
      <c r="S34" s="156"/>
      <c r="T34" s="156"/>
      <c r="U34" s="156"/>
      <c r="V34" s="156"/>
      <c r="W34" s="156"/>
      <c r="X34" s="276"/>
      <c r="Y34" s="276"/>
      <c r="Z34" s="276"/>
    </row>
    <row r="35" spans="1:26" ht="30">
      <c r="A35" s="272"/>
      <c r="B35" s="304" t="s">
        <v>190</v>
      </c>
      <c r="C35" s="175">
        <f>C36+C37+C38+C39</f>
        <v>0</v>
      </c>
      <c r="D35" s="273">
        <f t="shared" ref="D35:J35" si="55">D36+D37+D38+D39</f>
        <v>0</v>
      </c>
      <c r="E35" s="274">
        <f t="shared" si="55"/>
        <v>0</v>
      </c>
      <c r="F35" s="177">
        <f t="shared" si="55"/>
        <v>0</v>
      </c>
      <c r="G35" s="177">
        <f t="shared" si="55"/>
        <v>0</v>
      </c>
      <c r="H35" s="177">
        <f t="shared" si="55"/>
        <v>0</v>
      </c>
      <c r="I35" s="177">
        <f t="shared" si="55"/>
        <v>0</v>
      </c>
      <c r="J35" s="177">
        <f t="shared" si="55"/>
        <v>0</v>
      </c>
      <c r="K35" s="177">
        <f t="shared" ref="K35:L35" si="56">K36+K37+K38+K39</f>
        <v>0</v>
      </c>
      <c r="L35" s="177">
        <f t="shared" si="56"/>
        <v>0</v>
      </c>
      <c r="M35" s="177">
        <f t="shared" ref="M35" si="57">M36+M37+M38+M39</f>
        <v>0</v>
      </c>
      <c r="N35" s="275"/>
      <c r="O35" s="153" t="s">
        <v>191</v>
      </c>
      <c r="P35" s="154"/>
      <c r="Q35" s="276"/>
      <c r="R35" s="154"/>
      <c r="S35" s="156"/>
      <c r="T35" s="156"/>
      <c r="U35" s="156"/>
      <c r="V35" s="156"/>
      <c r="W35" s="156"/>
      <c r="X35" s="276"/>
      <c r="Y35" s="276"/>
      <c r="Z35" s="276"/>
    </row>
    <row r="36" spans="1:26">
      <c r="A36" s="277"/>
      <c r="B36" s="169" t="s">
        <v>184</v>
      </c>
      <c r="C36" s="154"/>
      <c r="D36" s="276"/>
      <c r="E36" s="278"/>
      <c r="F36" s="156"/>
      <c r="G36" s="156"/>
      <c r="H36" s="156"/>
      <c r="I36" s="156"/>
      <c r="J36" s="156"/>
      <c r="K36" s="156"/>
      <c r="L36" s="156"/>
      <c r="M36" s="156"/>
      <c r="N36" s="275"/>
      <c r="O36" s="153" t="s">
        <v>192</v>
      </c>
      <c r="P36" s="154"/>
      <c r="Q36" s="276"/>
      <c r="R36" s="154"/>
      <c r="S36" s="156"/>
      <c r="T36" s="156"/>
      <c r="U36" s="156"/>
      <c r="V36" s="156"/>
      <c r="W36" s="156"/>
      <c r="X36" s="276"/>
      <c r="Y36" s="276"/>
      <c r="Z36" s="276"/>
    </row>
    <row r="37" spans="1:26">
      <c r="A37" s="277"/>
      <c r="B37" s="169" t="s">
        <v>193</v>
      </c>
      <c r="C37" s="154"/>
      <c r="D37" s="276"/>
      <c r="E37" s="278"/>
      <c r="F37" s="156"/>
      <c r="G37" s="156"/>
      <c r="H37" s="156"/>
      <c r="I37" s="156"/>
      <c r="J37" s="156"/>
      <c r="K37" s="156"/>
      <c r="L37" s="156"/>
      <c r="M37" s="156"/>
      <c r="N37" s="302" t="s">
        <v>37</v>
      </c>
      <c r="O37" s="303" t="s">
        <v>12</v>
      </c>
      <c r="P37" s="165">
        <f>P38+P43+P55</f>
        <v>0</v>
      </c>
      <c r="Q37" s="299">
        <f t="shared" ref="Q37:W37" si="58">Q38+Q43+Q55</f>
        <v>0</v>
      </c>
      <c r="R37" s="165">
        <f t="shared" si="58"/>
        <v>0</v>
      </c>
      <c r="S37" s="167">
        <f t="shared" si="58"/>
        <v>0</v>
      </c>
      <c r="T37" s="167">
        <f t="shared" si="58"/>
        <v>0</v>
      </c>
      <c r="U37" s="167">
        <f t="shared" si="58"/>
        <v>0</v>
      </c>
      <c r="V37" s="167">
        <f t="shared" si="58"/>
        <v>0</v>
      </c>
      <c r="W37" s="167">
        <f t="shared" si="58"/>
        <v>0</v>
      </c>
      <c r="X37" s="299">
        <f t="shared" ref="X37:Y37" si="59">X38+X43+X55</f>
        <v>0</v>
      </c>
      <c r="Y37" s="299">
        <f t="shared" si="59"/>
        <v>0</v>
      </c>
      <c r="Z37" s="299">
        <f t="shared" ref="Z37" si="60">Z38+Z43+Z55</f>
        <v>0</v>
      </c>
    </row>
    <row r="38" spans="1:26">
      <c r="A38" s="277"/>
      <c r="B38" s="169" t="s">
        <v>186</v>
      </c>
      <c r="C38" s="154"/>
      <c r="D38" s="276"/>
      <c r="E38" s="278"/>
      <c r="F38" s="156"/>
      <c r="G38" s="156"/>
      <c r="H38" s="156"/>
      <c r="I38" s="156"/>
      <c r="J38" s="156"/>
      <c r="K38" s="156"/>
      <c r="L38" s="156"/>
      <c r="M38" s="156"/>
      <c r="N38" s="300" t="s">
        <v>31</v>
      </c>
      <c r="O38" s="158" t="s">
        <v>183</v>
      </c>
      <c r="P38" s="175">
        <f>P39+P42</f>
        <v>0</v>
      </c>
      <c r="Q38" s="273">
        <f>Q39+Q42</f>
        <v>0</v>
      </c>
      <c r="R38" s="175">
        <f t="shared" ref="R38" si="61">R39+R42</f>
        <v>0</v>
      </c>
      <c r="S38" s="177">
        <f t="shared" ref="S38:V38" si="62">S39+S42</f>
        <v>0</v>
      </c>
      <c r="T38" s="177">
        <f t="shared" si="62"/>
        <v>0</v>
      </c>
      <c r="U38" s="177">
        <f t="shared" si="62"/>
        <v>0</v>
      </c>
      <c r="V38" s="177">
        <f t="shared" si="62"/>
        <v>0</v>
      </c>
      <c r="W38" s="177">
        <f t="shared" ref="W38:X38" si="63">W39+W42</f>
        <v>0</v>
      </c>
      <c r="X38" s="273">
        <f t="shared" si="63"/>
        <v>0</v>
      </c>
      <c r="Y38" s="273">
        <f t="shared" ref="Y38:Z38" si="64">Y39+Y42</f>
        <v>0</v>
      </c>
      <c r="Z38" s="273">
        <f t="shared" si="64"/>
        <v>0</v>
      </c>
    </row>
    <row r="39" spans="1:26">
      <c r="A39" s="277"/>
      <c r="B39" s="169" t="s">
        <v>188</v>
      </c>
      <c r="C39" s="154"/>
      <c r="D39" s="276"/>
      <c r="E39" s="278"/>
      <c r="F39" s="156"/>
      <c r="G39" s="156"/>
      <c r="H39" s="156"/>
      <c r="I39" s="156"/>
      <c r="J39" s="156"/>
      <c r="K39" s="156"/>
      <c r="L39" s="156"/>
      <c r="M39" s="156"/>
      <c r="N39" s="300"/>
      <c r="O39" s="158" t="s">
        <v>194</v>
      </c>
      <c r="P39" s="175">
        <f>P40+P41</f>
        <v>0</v>
      </c>
      <c r="Q39" s="273">
        <f t="shared" ref="Q39:W39" si="65">Q40+Q41</f>
        <v>0</v>
      </c>
      <c r="R39" s="175">
        <f t="shared" si="65"/>
        <v>0</v>
      </c>
      <c r="S39" s="177">
        <f t="shared" si="65"/>
        <v>0</v>
      </c>
      <c r="T39" s="177">
        <f t="shared" si="65"/>
        <v>0</v>
      </c>
      <c r="U39" s="177">
        <f t="shared" si="65"/>
        <v>0</v>
      </c>
      <c r="V39" s="177">
        <f t="shared" si="65"/>
        <v>0</v>
      </c>
      <c r="W39" s="177">
        <f t="shared" si="65"/>
        <v>0</v>
      </c>
      <c r="X39" s="273">
        <f t="shared" ref="X39:Y39" si="66">X40+X41</f>
        <v>0</v>
      </c>
      <c r="Y39" s="273">
        <f t="shared" si="66"/>
        <v>0</v>
      </c>
      <c r="Z39" s="273">
        <f t="shared" ref="Z39" si="67">Z40+Z41</f>
        <v>0</v>
      </c>
    </row>
    <row r="40" spans="1:26">
      <c r="A40" s="272"/>
      <c r="B40" s="160" t="s">
        <v>195</v>
      </c>
      <c r="C40" s="175">
        <f>C41+C42+C43+C44</f>
        <v>0</v>
      </c>
      <c r="D40" s="273">
        <f t="shared" ref="D40:J40" si="68">D41+D42+D43+D44</f>
        <v>0</v>
      </c>
      <c r="E40" s="274">
        <f t="shared" si="68"/>
        <v>0</v>
      </c>
      <c r="F40" s="177">
        <f t="shared" si="68"/>
        <v>0</v>
      </c>
      <c r="G40" s="177">
        <f t="shared" si="68"/>
        <v>0</v>
      </c>
      <c r="H40" s="177">
        <f t="shared" si="68"/>
        <v>0</v>
      </c>
      <c r="I40" s="177">
        <f t="shared" si="68"/>
        <v>0</v>
      </c>
      <c r="J40" s="177">
        <f t="shared" si="68"/>
        <v>0</v>
      </c>
      <c r="K40" s="177">
        <f t="shared" ref="K40:L40" si="69">K41+K42+K43+K44</f>
        <v>0</v>
      </c>
      <c r="L40" s="177">
        <f t="shared" si="69"/>
        <v>0</v>
      </c>
      <c r="M40" s="177">
        <f t="shared" ref="M40" si="70">M41+M42+M43+M44</f>
        <v>0</v>
      </c>
      <c r="N40" s="275"/>
      <c r="O40" s="153" t="s">
        <v>196</v>
      </c>
      <c r="P40" s="154"/>
      <c r="Q40" s="276"/>
      <c r="R40" s="154"/>
      <c r="S40" s="156"/>
      <c r="T40" s="156"/>
      <c r="U40" s="156"/>
      <c r="V40" s="156"/>
      <c r="W40" s="156"/>
      <c r="X40" s="276"/>
      <c r="Y40" s="276"/>
      <c r="Z40" s="276"/>
    </row>
    <row r="41" spans="1:26">
      <c r="A41" s="277"/>
      <c r="B41" s="169" t="s">
        <v>184</v>
      </c>
      <c r="C41" s="154"/>
      <c r="D41" s="276"/>
      <c r="E41" s="278"/>
      <c r="F41" s="156"/>
      <c r="G41" s="156"/>
      <c r="H41" s="156"/>
      <c r="I41" s="156"/>
      <c r="J41" s="156"/>
      <c r="K41" s="156"/>
      <c r="L41" s="156"/>
      <c r="M41" s="156"/>
      <c r="N41" s="275"/>
      <c r="O41" s="153" t="s">
        <v>197</v>
      </c>
      <c r="P41" s="154"/>
      <c r="Q41" s="276"/>
      <c r="R41" s="154"/>
      <c r="S41" s="156"/>
      <c r="T41" s="156"/>
      <c r="U41" s="156"/>
      <c r="V41" s="156"/>
      <c r="W41" s="156"/>
      <c r="X41" s="276"/>
      <c r="Y41" s="276"/>
      <c r="Z41" s="276"/>
    </row>
    <row r="42" spans="1:26">
      <c r="A42" s="277"/>
      <c r="B42" s="169" t="s">
        <v>193</v>
      </c>
      <c r="C42" s="154"/>
      <c r="D42" s="276"/>
      <c r="E42" s="278"/>
      <c r="F42" s="156"/>
      <c r="G42" s="156"/>
      <c r="H42" s="156"/>
      <c r="I42" s="156"/>
      <c r="J42" s="156"/>
      <c r="K42" s="156"/>
      <c r="L42" s="156"/>
      <c r="M42" s="156"/>
      <c r="N42" s="275"/>
      <c r="O42" s="153" t="s">
        <v>198</v>
      </c>
      <c r="P42" s="154"/>
      <c r="Q42" s="276"/>
      <c r="R42" s="154"/>
      <c r="S42" s="156"/>
      <c r="T42" s="156"/>
      <c r="U42" s="156"/>
      <c r="V42" s="156"/>
      <c r="W42" s="156"/>
      <c r="X42" s="276"/>
      <c r="Y42" s="276"/>
      <c r="Z42" s="276"/>
    </row>
    <row r="43" spans="1:26">
      <c r="A43" s="277"/>
      <c r="B43" s="169" t="s">
        <v>186</v>
      </c>
      <c r="C43" s="154"/>
      <c r="D43" s="276"/>
      <c r="E43" s="278"/>
      <c r="F43" s="156"/>
      <c r="G43" s="156"/>
      <c r="H43" s="156"/>
      <c r="I43" s="156"/>
      <c r="J43" s="156"/>
      <c r="K43" s="156"/>
      <c r="L43" s="156"/>
      <c r="M43" s="156"/>
      <c r="N43" s="300" t="s">
        <v>33</v>
      </c>
      <c r="O43" s="158" t="s">
        <v>185</v>
      </c>
      <c r="P43" s="175">
        <f>P44+P45+P46+P47+P50+P51+P52+P53+P54</f>
        <v>0</v>
      </c>
      <c r="Q43" s="273">
        <f t="shared" ref="Q43:W43" si="71">Q44+Q45+Q46+Q47+Q50+Q51+Q52+Q53+Q54</f>
        <v>0</v>
      </c>
      <c r="R43" s="175">
        <f t="shared" si="71"/>
        <v>0</v>
      </c>
      <c r="S43" s="177">
        <f t="shared" si="71"/>
        <v>0</v>
      </c>
      <c r="T43" s="177">
        <f t="shared" si="71"/>
        <v>0</v>
      </c>
      <c r="U43" s="177">
        <f t="shared" si="71"/>
        <v>0</v>
      </c>
      <c r="V43" s="177">
        <f t="shared" si="71"/>
        <v>0</v>
      </c>
      <c r="W43" s="177">
        <f t="shared" si="71"/>
        <v>0</v>
      </c>
      <c r="X43" s="273">
        <f t="shared" ref="X43:Y43" si="72">X44+X45+X46+X47+X50+X51+X52+X53+X54</f>
        <v>0</v>
      </c>
      <c r="Y43" s="273">
        <f t="shared" si="72"/>
        <v>0</v>
      </c>
      <c r="Z43" s="273">
        <f t="shared" ref="Z43" si="73">Z44+Z45+Z46+Z47+Z50+Z51+Z52+Z53+Z54</f>
        <v>0</v>
      </c>
    </row>
    <row r="44" spans="1:26">
      <c r="A44" s="277"/>
      <c r="B44" s="169" t="s">
        <v>188</v>
      </c>
      <c r="C44" s="154"/>
      <c r="D44" s="276"/>
      <c r="E44" s="278"/>
      <c r="F44" s="156"/>
      <c r="G44" s="156"/>
      <c r="H44" s="156"/>
      <c r="I44" s="156"/>
      <c r="J44" s="156"/>
      <c r="K44" s="156"/>
      <c r="L44" s="156"/>
      <c r="M44" s="156"/>
      <c r="N44" s="275"/>
      <c r="O44" s="153" t="s">
        <v>187</v>
      </c>
      <c r="P44" s="154"/>
      <c r="Q44" s="276"/>
      <c r="R44" s="154"/>
      <c r="S44" s="156"/>
      <c r="T44" s="156"/>
      <c r="U44" s="156"/>
      <c r="V44" s="156"/>
      <c r="W44" s="156"/>
      <c r="X44" s="276"/>
      <c r="Y44" s="276"/>
      <c r="Z44" s="276"/>
    </row>
    <row r="45" spans="1:26">
      <c r="A45" s="277" t="s">
        <v>139</v>
      </c>
      <c r="B45" s="169" t="s">
        <v>199</v>
      </c>
      <c r="C45" s="154"/>
      <c r="D45" s="276"/>
      <c r="E45" s="278"/>
      <c r="F45" s="156"/>
      <c r="G45" s="156"/>
      <c r="H45" s="156"/>
      <c r="I45" s="156"/>
      <c r="J45" s="156"/>
      <c r="K45" s="156"/>
      <c r="L45" s="156"/>
      <c r="M45" s="156"/>
      <c r="N45" s="275"/>
      <c r="O45" s="153" t="s">
        <v>189</v>
      </c>
      <c r="P45" s="154"/>
      <c r="Q45" s="276"/>
      <c r="R45" s="154"/>
      <c r="S45" s="156"/>
      <c r="T45" s="156"/>
      <c r="U45" s="156"/>
      <c r="V45" s="156"/>
      <c r="W45" s="156"/>
      <c r="X45" s="276"/>
      <c r="Y45" s="276"/>
      <c r="Z45" s="276"/>
    </row>
    <row r="46" spans="1:26">
      <c r="A46" s="272" t="s">
        <v>50</v>
      </c>
      <c r="B46" s="160" t="s">
        <v>200</v>
      </c>
      <c r="C46" s="175">
        <f>C47+C48</f>
        <v>0</v>
      </c>
      <c r="D46" s="273">
        <f t="shared" ref="D46:J46" si="74">D47+D48</f>
        <v>0</v>
      </c>
      <c r="E46" s="274">
        <f t="shared" si="74"/>
        <v>0</v>
      </c>
      <c r="F46" s="177">
        <f t="shared" si="74"/>
        <v>0</v>
      </c>
      <c r="G46" s="177">
        <f t="shared" si="74"/>
        <v>0</v>
      </c>
      <c r="H46" s="177">
        <f t="shared" si="74"/>
        <v>0</v>
      </c>
      <c r="I46" s="177">
        <f t="shared" si="74"/>
        <v>0</v>
      </c>
      <c r="J46" s="177">
        <f t="shared" si="74"/>
        <v>0</v>
      </c>
      <c r="K46" s="177">
        <f t="shared" ref="K46:L46" si="75">K47+K48</f>
        <v>0</v>
      </c>
      <c r="L46" s="177">
        <f t="shared" si="75"/>
        <v>0</v>
      </c>
      <c r="M46" s="177">
        <f t="shared" ref="M46" si="76">M47+M48</f>
        <v>0</v>
      </c>
      <c r="N46" s="275"/>
      <c r="O46" s="153" t="s">
        <v>191</v>
      </c>
      <c r="P46" s="154"/>
      <c r="Q46" s="276"/>
      <c r="R46" s="154"/>
      <c r="S46" s="156"/>
      <c r="T46" s="156"/>
      <c r="U46" s="156"/>
      <c r="V46" s="156"/>
      <c r="W46" s="156"/>
      <c r="X46" s="276"/>
      <c r="Y46" s="276"/>
      <c r="Z46" s="276"/>
    </row>
    <row r="47" spans="1:26">
      <c r="A47" s="277" t="s">
        <v>31</v>
      </c>
      <c r="B47" s="169" t="s">
        <v>201</v>
      </c>
      <c r="C47" s="154"/>
      <c r="D47" s="276"/>
      <c r="E47" s="278"/>
      <c r="F47" s="156"/>
      <c r="G47" s="156"/>
      <c r="H47" s="156"/>
      <c r="I47" s="156"/>
      <c r="J47" s="156"/>
      <c r="K47" s="156"/>
      <c r="L47" s="156"/>
      <c r="M47" s="156"/>
      <c r="N47" s="300"/>
      <c r="O47" s="158" t="s">
        <v>202</v>
      </c>
      <c r="P47" s="175">
        <f>P48+P49</f>
        <v>0</v>
      </c>
      <c r="Q47" s="273">
        <f t="shared" ref="Q47:W47" si="77">Q48+Q49</f>
        <v>0</v>
      </c>
      <c r="R47" s="175">
        <f t="shared" si="77"/>
        <v>0</v>
      </c>
      <c r="S47" s="177">
        <f t="shared" si="77"/>
        <v>0</v>
      </c>
      <c r="T47" s="177">
        <f t="shared" si="77"/>
        <v>0</v>
      </c>
      <c r="U47" s="177">
        <f t="shared" si="77"/>
        <v>0</v>
      </c>
      <c r="V47" s="177">
        <f t="shared" si="77"/>
        <v>0</v>
      </c>
      <c r="W47" s="177">
        <f t="shared" si="77"/>
        <v>0</v>
      </c>
      <c r="X47" s="273">
        <f t="shared" ref="X47:Y47" si="78">X48+X49</f>
        <v>0</v>
      </c>
      <c r="Y47" s="273">
        <f t="shared" si="78"/>
        <v>0</v>
      </c>
      <c r="Z47" s="273">
        <f t="shared" ref="Z47" si="79">Z48+Z49</f>
        <v>0</v>
      </c>
    </row>
    <row r="48" spans="1:26">
      <c r="A48" s="277" t="s">
        <v>33</v>
      </c>
      <c r="B48" s="169" t="s">
        <v>203</v>
      </c>
      <c r="C48" s="154"/>
      <c r="D48" s="276"/>
      <c r="E48" s="278"/>
      <c r="F48" s="156"/>
      <c r="G48" s="156"/>
      <c r="H48" s="156"/>
      <c r="I48" s="156"/>
      <c r="J48" s="156"/>
      <c r="K48" s="156"/>
      <c r="L48" s="156"/>
      <c r="M48" s="156"/>
      <c r="N48" s="275"/>
      <c r="O48" s="153" t="s">
        <v>196</v>
      </c>
      <c r="P48" s="154"/>
      <c r="Q48" s="276"/>
      <c r="R48" s="154"/>
      <c r="S48" s="156"/>
      <c r="T48" s="156"/>
      <c r="U48" s="156"/>
      <c r="V48" s="156"/>
      <c r="W48" s="156"/>
      <c r="X48" s="276"/>
      <c r="Y48" s="276"/>
      <c r="Z48" s="276"/>
    </row>
    <row r="49" spans="1:26">
      <c r="A49" s="277"/>
      <c r="B49" s="169"/>
      <c r="C49" s="154"/>
      <c r="D49" s="276"/>
      <c r="E49" s="278"/>
      <c r="F49" s="156"/>
      <c r="G49" s="156"/>
      <c r="H49" s="156"/>
      <c r="I49" s="155"/>
      <c r="J49" s="155"/>
      <c r="K49" s="155"/>
      <c r="L49" s="155"/>
      <c r="M49" s="155"/>
      <c r="N49" s="275"/>
      <c r="O49" s="153" t="s">
        <v>197</v>
      </c>
      <c r="P49" s="154"/>
      <c r="Q49" s="276"/>
      <c r="R49" s="154"/>
      <c r="S49" s="156"/>
      <c r="T49" s="156"/>
      <c r="U49" s="156"/>
      <c r="V49" s="156"/>
      <c r="W49" s="156"/>
      <c r="X49" s="276"/>
      <c r="Y49" s="276"/>
      <c r="Z49" s="276"/>
    </row>
    <row r="50" spans="1:26">
      <c r="A50" s="305" t="s">
        <v>41</v>
      </c>
      <c r="B50" s="306" t="s">
        <v>204</v>
      </c>
      <c r="C50" s="165">
        <f>C51+C57+C70+C92</f>
        <v>0</v>
      </c>
      <c r="D50" s="299">
        <f>D51+D57+D70+D92</f>
        <v>0</v>
      </c>
      <c r="E50" s="307">
        <f>E51+E57+E70+E92</f>
        <v>0</v>
      </c>
      <c r="F50" s="167">
        <f t="shared" ref="F50:I50" si="80">F51+F57+F70+F92</f>
        <v>0</v>
      </c>
      <c r="G50" s="167">
        <f t="shared" si="80"/>
        <v>0</v>
      </c>
      <c r="H50" s="299">
        <f t="shared" si="80"/>
        <v>0</v>
      </c>
      <c r="I50" s="299">
        <f t="shared" si="80"/>
        <v>0</v>
      </c>
      <c r="J50" s="299">
        <f t="shared" ref="J50:K50" si="81">J51+J57+J70+J92</f>
        <v>0</v>
      </c>
      <c r="K50" s="299">
        <f t="shared" si="81"/>
        <v>0</v>
      </c>
      <c r="L50" s="299">
        <f t="shared" ref="L50:M50" si="82">L51+L57+L70+L92</f>
        <v>0</v>
      </c>
      <c r="M50" s="299">
        <f t="shared" si="82"/>
        <v>0</v>
      </c>
      <c r="N50" s="308"/>
      <c r="O50" s="153" t="s">
        <v>258</v>
      </c>
      <c r="P50" s="154"/>
      <c r="Q50" s="276"/>
      <c r="R50" s="154"/>
      <c r="S50" s="156"/>
      <c r="T50" s="156"/>
      <c r="U50" s="156"/>
      <c r="V50" s="156"/>
      <c r="W50" s="156"/>
      <c r="X50" s="276"/>
      <c r="Y50" s="276"/>
      <c r="Z50" s="276"/>
    </row>
    <row r="51" spans="1:26">
      <c r="A51" s="272" t="s">
        <v>29</v>
      </c>
      <c r="B51" s="160" t="s">
        <v>8</v>
      </c>
      <c r="C51" s="159">
        <f>C52+C53+C54+C55+C56</f>
        <v>0</v>
      </c>
      <c r="D51" s="309">
        <f t="shared" ref="D51:J51" si="83">D52+D53+D54+D55+D56</f>
        <v>0</v>
      </c>
      <c r="E51" s="310">
        <f t="shared" si="83"/>
        <v>0</v>
      </c>
      <c r="F51" s="161">
        <f t="shared" si="83"/>
        <v>0</v>
      </c>
      <c r="G51" s="161">
        <f t="shared" si="83"/>
        <v>0</v>
      </c>
      <c r="H51" s="161">
        <f t="shared" si="83"/>
        <v>0</v>
      </c>
      <c r="I51" s="161">
        <f t="shared" si="83"/>
        <v>0</v>
      </c>
      <c r="J51" s="161">
        <f t="shared" si="83"/>
        <v>0</v>
      </c>
      <c r="K51" s="161">
        <f t="shared" ref="K51:L51" si="84">K52+K53+K54+K55+K56</f>
        <v>0</v>
      </c>
      <c r="L51" s="161">
        <f t="shared" si="84"/>
        <v>0</v>
      </c>
      <c r="M51" s="161">
        <f t="shared" ref="M51" si="85">M52+M53+M54+M55+M56</f>
        <v>0</v>
      </c>
      <c r="N51" s="308"/>
      <c r="O51" s="153" t="s">
        <v>205</v>
      </c>
      <c r="P51" s="154"/>
      <c r="Q51" s="276"/>
      <c r="R51" s="154"/>
      <c r="S51" s="156"/>
      <c r="T51" s="156"/>
      <c r="U51" s="156"/>
      <c r="V51" s="156"/>
      <c r="W51" s="156"/>
      <c r="X51" s="276"/>
      <c r="Y51" s="276"/>
      <c r="Z51" s="276"/>
    </row>
    <row r="52" spans="1:26">
      <c r="A52" s="277" t="s">
        <v>31</v>
      </c>
      <c r="B52" s="169" t="s">
        <v>206</v>
      </c>
      <c r="C52" s="154"/>
      <c r="D52" s="276"/>
      <c r="E52" s="278"/>
      <c r="F52" s="156"/>
      <c r="G52" s="156"/>
      <c r="H52" s="156"/>
      <c r="I52" s="156"/>
      <c r="J52" s="156"/>
      <c r="K52" s="156"/>
      <c r="L52" s="156"/>
      <c r="M52" s="156"/>
      <c r="N52" s="308"/>
      <c r="O52" s="153" t="s">
        <v>207</v>
      </c>
      <c r="P52" s="154"/>
      <c r="Q52" s="276"/>
      <c r="R52" s="154"/>
      <c r="S52" s="156"/>
      <c r="T52" s="156"/>
      <c r="U52" s="156"/>
      <c r="V52" s="156"/>
      <c r="W52" s="156"/>
      <c r="X52" s="276"/>
      <c r="Y52" s="276"/>
      <c r="Z52" s="276"/>
    </row>
    <row r="53" spans="1:26">
      <c r="A53" s="277" t="s">
        <v>33</v>
      </c>
      <c r="B53" s="169" t="s">
        <v>208</v>
      </c>
      <c r="C53" s="154"/>
      <c r="D53" s="276"/>
      <c r="E53" s="278"/>
      <c r="F53" s="156"/>
      <c r="G53" s="156"/>
      <c r="H53" s="156"/>
      <c r="I53" s="156"/>
      <c r="J53" s="156"/>
      <c r="K53" s="156"/>
      <c r="L53" s="156"/>
      <c r="M53" s="156"/>
      <c r="N53" s="308"/>
      <c r="O53" s="153" t="s">
        <v>209</v>
      </c>
      <c r="P53" s="154"/>
      <c r="Q53" s="276"/>
      <c r="R53" s="154"/>
      <c r="S53" s="156"/>
      <c r="T53" s="156"/>
      <c r="U53" s="156"/>
      <c r="V53" s="156"/>
      <c r="W53" s="156"/>
      <c r="X53" s="276"/>
      <c r="Y53" s="276"/>
      <c r="Z53" s="276"/>
    </row>
    <row r="54" spans="1:26">
      <c r="A54" s="277" t="s">
        <v>136</v>
      </c>
      <c r="B54" s="169" t="s">
        <v>210</v>
      </c>
      <c r="C54" s="154"/>
      <c r="D54" s="276"/>
      <c r="E54" s="278"/>
      <c r="F54" s="156"/>
      <c r="G54" s="156"/>
      <c r="H54" s="156"/>
      <c r="I54" s="156"/>
      <c r="J54" s="156"/>
      <c r="K54" s="156"/>
      <c r="L54" s="156"/>
      <c r="M54" s="156"/>
      <c r="N54" s="308"/>
      <c r="O54" s="153" t="s">
        <v>211</v>
      </c>
      <c r="P54" s="154"/>
      <c r="Q54" s="276"/>
      <c r="R54" s="154"/>
      <c r="S54" s="156"/>
      <c r="T54" s="156"/>
      <c r="U54" s="156"/>
      <c r="V54" s="156"/>
      <c r="W54" s="156"/>
      <c r="X54" s="276"/>
      <c r="Y54" s="276"/>
      <c r="Z54" s="276"/>
    </row>
    <row r="55" spans="1:26">
      <c r="A55" s="277" t="s">
        <v>139</v>
      </c>
      <c r="B55" s="169" t="s">
        <v>212</v>
      </c>
      <c r="C55" s="154"/>
      <c r="D55" s="276"/>
      <c r="E55" s="278"/>
      <c r="F55" s="156"/>
      <c r="G55" s="156"/>
      <c r="H55" s="156"/>
      <c r="I55" s="156"/>
      <c r="J55" s="156"/>
      <c r="K55" s="156"/>
      <c r="L55" s="156"/>
      <c r="M55" s="156"/>
      <c r="N55" s="308" t="s">
        <v>136</v>
      </c>
      <c r="O55" s="153" t="s">
        <v>213</v>
      </c>
      <c r="P55" s="154"/>
      <c r="Q55" s="276"/>
      <c r="R55" s="154"/>
      <c r="S55" s="156"/>
      <c r="T55" s="156"/>
      <c r="U55" s="156"/>
      <c r="V55" s="156"/>
      <c r="W55" s="156"/>
      <c r="X55" s="276"/>
      <c r="Y55" s="276"/>
      <c r="Z55" s="276"/>
    </row>
    <row r="56" spans="1:26">
      <c r="A56" s="277" t="s">
        <v>214</v>
      </c>
      <c r="B56" s="169" t="s">
        <v>215</v>
      </c>
      <c r="C56" s="154"/>
      <c r="D56" s="276"/>
      <c r="E56" s="278"/>
      <c r="F56" s="156"/>
      <c r="G56" s="156"/>
      <c r="H56" s="156"/>
      <c r="I56" s="156"/>
      <c r="J56" s="156"/>
      <c r="K56" s="156"/>
      <c r="L56" s="156"/>
      <c r="M56" s="156"/>
      <c r="N56" s="311" t="s">
        <v>39</v>
      </c>
      <c r="O56" s="158" t="s">
        <v>216</v>
      </c>
      <c r="P56" s="175">
        <f>P57+P58</f>
        <v>0</v>
      </c>
      <c r="Q56" s="273">
        <f t="shared" ref="Q56:W56" si="86">Q57+Q58</f>
        <v>0</v>
      </c>
      <c r="R56" s="175">
        <f t="shared" si="86"/>
        <v>0</v>
      </c>
      <c r="S56" s="177">
        <f t="shared" si="86"/>
        <v>0</v>
      </c>
      <c r="T56" s="177">
        <f t="shared" si="86"/>
        <v>0</v>
      </c>
      <c r="U56" s="177">
        <f t="shared" si="86"/>
        <v>0</v>
      </c>
      <c r="V56" s="177">
        <f t="shared" si="86"/>
        <v>0</v>
      </c>
      <c r="W56" s="177">
        <f t="shared" si="86"/>
        <v>0</v>
      </c>
      <c r="X56" s="273">
        <f t="shared" ref="X56:Y56" si="87">X57+X58</f>
        <v>0</v>
      </c>
      <c r="Y56" s="273">
        <f t="shared" si="87"/>
        <v>0</v>
      </c>
      <c r="Z56" s="273">
        <f t="shared" ref="Z56" si="88">Z57+Z58</f>
        <v>0</v>
      </c>
    </row>
    <row r="57" spans="1:26">
      <c r="A57" s="272" t="s">
        <v>35</v>
      </c>
      <c r="B57" s="160" t="s">
        <v>217</v>
      </c>
      <c r="C57" s="175">
        <f>C58+C63</f>
        <v>0</v>
      </c>
      <c r="D57" s="273">
        <f>D58+D63</f>
        <v>0</v>
      </c>
      <c r="E57" s="274">
        <f>E58+E63</f>
        <v>0</v>
      </c>
      <c r="F57" s="177">
        <f t="shared" ref="F57:I57" si="89">F58+F63</f>
        <v>0</v>
      </c>
      <c r="G57" s="177">
        <f t="shared" si="89"/>
        <v>0</v>
      </c>
      <c r="H57" s="177">
        <f t="shared" si="89"/>
        <v>0</v>
      </c>
      <c r="I57" s="177">
        <f t="shared" si="89"/>
        <v>0</v>
      </c>
      <c r="J57" s="177">
        <f t="shared" ref="J57:K57" si="90">J58+J63</f>
        <v>0</v>
      </c>
      <c r="K57" s="177">
        <f t="shared" si="90"/>
        <v>0</v>
      </c>
      <c r="L57" s="177">
        <f t="shared" ref="L57:M57" si="91">L58+L63</f>
        <v>0</v>
      </c>
      <c r="M57" s="177">
        <f t="shared" si="91"/>
        <v>0</v>
      </c>
      <c r="N57" s="308" t="s">
        <v>31</v>
      </c>
      <c r="O57" s="153" t="s">
        <v>218</v>
      </c>
      <c r="P57" s="154"/>
      <c r="Q57" s="276"/>
      <c r="R57" s="154"/>
      <c r="S57" s="156"/>
      <c r="T57" s="156"/>
      <c r="U57" s="156"/>
      <c r="V57" s="156"/>
      <c r="W57" s="156"/>
      <c r="X57" s="276"/>
      <c r="Y57" s="276"/>
      <c r="Z57" s="276"/>
    </row>
    <row r="58" spans="1:26">
      <c r="A58" s="272" t="s">
        <v>31</v>
      </c>
      <c r="B58" s="160" t="s">
        <v>219</v>
      </c>
      <c r="C58" s="175">
        <f>C59+C62</f>
        <v>0</v>
      </c>
      <c r="D58" s="273">
        <f t="shared" ref="D58:J58" si="92">D59+D62</f>
        <v>0</v>
      </c>
      <c r="E58" s="274">
        <f t="shared" si="92"/>
        <v>0</v>
      </c>
      <c r="F58" s="177">
        <f t="shared" si="92"/>
        <v>0</v>
      </c>
      <c r="G58" s="177">
        <f t="shared" si="92"/>
        <v>0</v>
      </c>
      <c r="H58" s="177">
        <f t="shared" si="92"/>
        <v>0</v>
      </c>
      <c r="I58" s="177">
        <f t="shared" si="92"/>
        <v>0</v>
      </c>
      <c r="J58" s="177">
        <f t="shared" si="92"/>
        <v>0</v>
      </c>
      <c r="K58" s="177">
        <f t="shared" ref="K58:L58" si="93">K59+K62</f>
        <v>0</v>
      </c>
      <c r="L58" s="177">
        <f t="shared" si="93"/>
        <v>0</v>
      </c>
      <c r="M58" s="177">
        <f t="shared" ref="M58" si="94">M59+M62</f>
        <v>0</v>
      </c>
      <c r="N58" s="311" t="s">
        <v>33</v>
      </c>
      <c r="O58" s="158" t="s">
        <v>203</v>
      </c>
      <c r="P58" s="175">
        <f>P59+P60</f>
        <v>0</v>
      </c>
      <c r="Q58" s="273">
        <f>Q59+Q60</f>
        <v>0</v>
      </c>
      <c r="R58" s="175">
        <f t="shared" ref="R58" si="95">R59+R60</f>
        <v>0</v>
      </c>
      <c r="S58" s="177">
        <f t="shared" ref="S58:V58" si="96">S59+S60</f>
        <v>0</v>
      </c>
      <c r="T58" s="177">
        <f t="shared" si="96"/>
        <v>0</v>
      </c>
      <c r="U58" s="177">
        <f t="shared" si="96"/>
        <v>0</v>
      </c>
      <c r="V58" s="177">
        <f t="shared" si="96"/>
        <v>0</v>
      </c>
      <c r="W58" s="177">
        <f t="shared" ref="W58:X58" si="97">W59+W60</f>
        <v>0</v>
      </c>
      <c r="X58" s="273">
        <f t="shared" si="97"/>
        <v>0</v>
      </c>
      <c r="Y58" s="273">
        <f t="shared" ref="Y58:Z58" si="98">Y59+Y60</f>
        <v>0</v>
      </c>
      <c r="Z58" s="273">
        <f t="shared" si="98"/>
        <v>0</v>
      </c>
    </row>
    <row r="59" spans="1:26">
      <c r="A59" s="272"/>
      <c r="B59" s="160" t="s">
        <v>220</v>
      </c>
      <c r="C59" s="159">
        <f>C60+C61</f>
        <v>0</v>
      </c>
      <c r="D59" s="309">
        <f t="shared" ref="D59:J59" si="99">D60+D61</f>
        <v>0</v>
      </c>
      <c r="E59" s="310">
        <f t="shared" si="99"/>
        <v>0</v>
      </c>
      <c r="F59" s="161">
        <f t="shared" si="99"/>
        <v>0</v>
      </c>
      <c r="G59" s="161">
        <f t="shared" si="99"/>
        <v>0</v>
      </c>
      <c r="H59" s="161">
        <f t="shared" si="99"/>
        <v>0</v>
      </c>
      <c r="I59" s="161">
        <f t="shared" si="99"/>
        <v>0</v>
      </c>
      <c r="J59" s="161">
        <f t="shared" si="99"/>
        <v>0</v>
      </c>
      <c r="K59" s="161">
        <f t="shared" ref="K59:L59" si="100">K60+K61</f>
        <v>0</v>
      </c>
      <c r="L59" s="161">
        <f t="shared" si="100"/>
        <v>0</v>
      </c>
      <c r="M59" s="161">
        <f t="shared" ref="M59" si="101">M60+M61</f>
        <v>0</v>
      </c>
      <c r="N59" s="308"/>
      <c r="O59" s="153" t="s">
        <v>178</v>
      </c>
      <c r="P59" s="154"/>
      <c r="Q59" s="276"/>
      <c r="R59" s="154"/>
      <c r="S59" s="156"/>
      <c r="T59" s="156"/>
      <c r="U59" s="156"/>
      <c r="V59" s="156"/>
      <c r="W59" s="156"/>
      <c r="X59" s="276"/>
      <c r="Y59" s="276"/>
      <c r="Z59" s="276"/>
    </row>
    <row r="60" spans="1:26" ht="15.75" thickBot="1">
      <c r="A60" s="277"/>
      <c r="B60" s="169" t="s">
        <v>196</v>
      </c>
      <c r="C60" s="154"/>
      <c r="D60" s="276"/>
      <c r="E60" s="278"/>
      <c r="F60" s="156"/>
      <c r="G60" s="156"/>
      <c r="H60" s="156"/>
      <c r="I60" s="156"/>
      <c r="J60" s="156"/>
      <c r="K60" s="156"/>
      <c r="L60" s="156"/>
      <c r="M60" s="156"/>
      <c r="N60" s="308"/>
      <c r="O60" s="153" t="s">
        <v>179</v>
      </c>
      <c r="P60" s="312"/>
      <c r="Q60" s="313"/>
      <c r="R60" s="312"/>
      <c r="S60" s="314"/>
      <c r="T60" s="314"/>
      <c r="U60" s="314"/>
      <c r="V60" s="314"/>
      <c r="W60" s="314"/>
      <c r="X60" s="313"/>
      <c r="Y60" s="313"/>
      <c r="Z60" s="313"/>
    </row>
    <row r="61" spans="1:26">
      <c r="A61" s="277"/>
      <c r="B61" s="169" t="s">
        <v>197</v>
      </c>
      <c r="C61" s="154"/>
      <c r="D61" s="276"/>
      <c r="E61" s="278"/>
      <c r="F61" s="156"/>
      <c r="G61" s="156"/>
      <c r="H61" s="156"/>
      <c r="I61" s="156"/>
      <c r="J61" s="156"/>
      <c r="K61" s="156"/>
      <c r="L61" s="156"/>
      <c r="M61" s="156"/>
    </row>
    <row r="62" spans="1:26">
      <c r="A62" s="277"/>
      <c r="B62" s="169" t="s">
        <v>198</v>
      </c>
      <c r="C62" s="154"/>
      <c r="D62" s="276"/>
      <c r="E62" s="278"/>
      <c r="F62" s="156"/>
      <c r="G62" s="156"/>
      <c r="H62" s="156"/>
      <c r="I62" s="156"/>
      <c r="J62" s="156"/>
      <c r="K62" s="156"/>
      <c r="L62" s="156"/>
      <c r="M62" s="156"/>
    </row>
    <row r="63" spans="1:26">
      <c r="A63" s="272" t="s">
        <v>33</v>
      </c>
      <c r="B63" s="160" t="s">
        <v>221</v>
      </c>
      <c r="C63" s="175">
        <f>C64+C67+C68+C69</f>
        <v>0</v>
      </c>
      <c r="D63" s="273">
        <f t="shared" ref="D63:J63" si="102">D64+D67+D68+D69</f>
        <v>0</v>
      </c>
      <c r="E63" s="274">
        <f t="shared" si="102"/>
        <v>0</v>
      </c>
      <c r="F63" s="177">
        <f t="shared" si="102"/>
        <v>0</v>
      </c>
      <c r="G63" s="177">
        <f t="shared" si="102"/>
        <v>0</v>
      </c>
      <c r="H63" s="177">
        <f t="shared" si="102"/>
        <v>0</v>
      </c>
      <c r="I63" s="177">
        <f t="shared" si="102"/>
        <v>0</v>
      </c>
      <c r="J63" s="177">
        <f t="shared" si="102"/>
        <v>0</v>
      </c>
      <c r="K63" s="177">
        <f t="shared" ref="K63:L63" si="103">K64+K67+K68+K69</f>
        <v>0</v>
      </c>
      <c r="L63" s="177">
        <f t="shared" si="103"/>
        <v>0</v>
      </c>
      <c r="M63" s="177">
        <f t="shared" ref="M63" si="104">M64+M67+M68+M69</f>
        <v>0</v>
      </c>
    </row>
    <row r="64" spans="1:26">
      <c r="A64" s="272"/>
      <c r="B64" s="160" t="s">
        <v>220</v>
      </c>
      <c r="C64" s="175">
        <f>C65+C66</f>
        <v>0</v>
      </c>
      <c r="D64" s="273">
        <f t="shared" ref="D64:J64" si="105">D65+D66</f>
        <v>0</v>
      </c>
      <c r="E64" s="274">
        <f t="shared" si="105"/>
        <v>0</v>
      </c>
      <c r="F64" s="177">
        <f t="shared" si="105"/>
        <v>0</v>
      </c>
      <c r="G64" s="177">
        <f t="shared" si="105"/>
        <v>0</v>
      </c>
      <c r="H64" s="177">
        <f t="shared" si="105"/>
        <v>0</v>
      </c>
      <c r="I64" s="177">
        <f t="shared" si="105"/>
        <v>0</v>
      </c>
      <c r="J64" s="177">
        <f t="shared" si="105"/>
        <v>0</v>
      </c>
      <c r="K64" s="177">
        <f t="shared" ref="K64:L64" si="106">K65+K66</f>
        <v>0</v>
      </c>
      <c r="L64" s="177">
        <f t="shared" si="106"/>
        <v>0</v>
      </c>
      <c r="M64" s="177">
        <f t="shared" ref="M64" si="107">M65+M66</f>
        <v>0</v>
      </c>
    </row>
    <row r="65" spans="1:13">
      <c r="A65" s="277"/>
      <c r="B65" s="169" t="s">
        <v>196</v>
      </c>
      <c r="C65" s="154"/>
      <c r="D65" s="276"/>
      <c r="E65" s="278"/>
      <c r="F65" s="156"/>
      <c r="G65" s="156"/>
      <c r="H65" s="156"/>
      <c r="I65" s="156"/>
      <c r="J65" s="156"/>
      <c r="K65" s="156"/>
      <c r="L65" s="156"/>
      <c r="M65" s="156"/>
    </row>
    <row r="66" spans="1:13">
      <c r="A66" s="277"/>
      <c r="B66" s="169" t="s">
        <v>197</v>
      </c>
      <c r="C66" s="154"/>
      <c r="D66" s="276"/>
      <c r="E66" s="278"/>
      <c r="F66" s="156"/>
      <c r="G66" s="156"/>
      <c r="H66" s="156"/>
      <c r="I66" s="156"/>
      <c r="J66" s="156"/>
      <c r="K66" s="156"/>
      <c r="L66" s="156"/>
      <c r="M66" s="156"/>
    </row>
    <row r="67" spans="1:13" ht="30">
      <c r="A67" s="277"/>
      <c r="B67" s="316" t="s">
        <v>222</v>
      </c>
      <c r="C67" s="154"/>
      <c r="D67" s="276"/>
      <c r="E67" s="278"/>
      <c r="F67" s="156"/>
      <c r="G67" s="156"/>
      <c r="H67" s="156"/>
      <c r="I67" s="156"/>
      <c r="J67" s="156"/>
      <c r="K67" s="156"/>
      <c r="L67" s="156"/>
      <c r="M67" s="156"/>
    </row>
    <row r="68" spans="1:13">
      <c r="A68" s="277"/>
      <c r="B68" s="169" t="s">
        <v>223</v>
      </c>
      <c r="C68" s="154"/>
      <c r="D68" s="276"/>
      <c r="E68" s="278"/>
      <c r="F68" s="156"/>
      <c r="G68" s="156"/>
      <c r="H68" s="156"/>
      <c r="I68" s="156"/>
      <c r="J68" s="156"/>
      <c r="K68" s="156"/>
      <c r="L68" s="156"/>
      <c r="M68" s="156"/>
    </row>
    <row r="69" spans="1:13">
      <c r="A69" s="277"/>
      <c r="B69" s="169" t="s">
        <v>224</v>
      </c>
      <c r="C69" s="154"/>
      <c r="D69" s="276"/>
      <c r="E69" s="278"/>
      <c r="F69" s="156"/>
      <c r="G69" s="156"/>
      <c r="H69" s="156"/>
      <c r="I69" s="156"/>
      <c r="J69" s="156"/>
      <c r="K69" s="156"/>
      <c r="L69" s="156"/>
      <c r="M69" s="156"/>
    </row>
    <row r="70" spans="1:13">
      <c r="A70" s="272" t="s">
        <v>37</v>
      </c>
      <c r="B70" s="160" t="s">
        <v>225</v>
      </c>
      <c r="C70" s="175">
        <f>C71+C91</f>
        <v>0</v>
      </c>
      <c r="D70" s="273">
        <f>D71+D91</f>
        <v>0</v>
      </c>
      <c r="E70" s="274">
        <f>E71+E91</f>
        <v>0</v>
      </c>
      <c r="F70" s="177">
        <f t="shared" ref="F70:I70" si="108">F71+F91</f>
        <v>0</v>
      </c>
      <c r="G70" s="177">
        <f t="shared" si="108"/>
        <v>0</v>
      </c>
      <c r="H70" s="177">
        <f t="shared" si="108"/>
        <v>0</v>
      </c>
      <c r="I70" s="177">
        <f t="shared" si="108"/>
        <v>0</v>
      </c>
      <c r="J70" s="177">
        <f t="shared" ref="J70:K70" si="109">J71+J91</f>
        <v>0</v>
      </c>
      <c r="K70" s="177">
        <f t="shared" si="109"/>
        <v>0</v>
      </c>
      <c r="L70" s="177">
        <f t="shared" ref="L70:M70" si="110">L71+L91</f>
        <v>0</v>
      </c>
      <c r="M70" s="177">
        <f t="shared" si="110"/>
        <v>0</v>
      </c>
    </row>
    <row r="71" spans="1:13">
      <c r="A71" s="272" t="s">
        <v>31</v>
      </c>
      <c r="B71" s="160" t="s">
        <v>226</v>
      </c>
      <c r="C71" s="175">
        <f>C72+C77+C82+C87</f>
        <v>0</v>
      </c>
      <c r="D71" s="273">
        <f t="shared" ref="D71:J71" si="111">D72+D77+D82+D87</f>
        <v>0</v>
      </c>
      <c r="E71" s="274">
        <f t="shared" si="111"/>
        <v>0</v>
      </c>
      <c r="F71" s="177">
        <f t="shared" si="111"/>
        <v>0</v>
      </c>
      <c r="G71" s="177">
        <f t="shared" si="111"/>
        <v>0</v>
      </c>
      <c r="H71" s="177">
        <f t="shared" si="111"/>
        <v>0</v>
      </c>
      <c r="I71" s="177">
        <f t="shared" si="111"/>
        <v>0</v>
      </c>
      <c r="J71" s="177">
        <f t="shared" si="111"/>
        <v>0</v>
      </c>
      <c r="K71" s="177">
        <f t="shared" ref="K71:L71" si="112">K72+K77+K82+K87</f>
        <v>0</v>
      </c>
      <c r="L71" s="177">
        <f t="shared" si="112"/>
        <v>0</v>
      </c>
      <c r="M71" s="177">
        <f t="shared" ref="M71" si="113">M72+M77+M82+M87</f>
        <v>0</v>
      </c>
    </row>
    <row r="72" spans="1:13" ht="30">
      <c r="A72" s="272"/>
      <c r="B72" s="304" t="s">
        <v>227</v>
      </c>
      <c r="C72" s="175">
        <f>C73+C74+C75+C76</f>
        <v>0</v>
      </c>
      <c r="D72" s="273">
        <f t="shared" ref="D72:J72" si="114">D73+D74+D75+D76</f>
        <v>0</v>
      </c>
      <c r="E72" s="274">
        <f t="shared" si="114"/>
        <v>0</v>
      </c>
      <c r="F72" s="177">
        <f t="shared" si="114"/>
        <v>0</v>
      </c>
      <c r="G72" s="177">
        <f t="shared" si="114"/>
        <v>0</v>
      </c>
      <c r="H72" s="177">
        <f t="shared" si="114"/>
        <v>0</v>
      </c>
      <c r="I72" s="177">
        <f t="shared" si="114"/>
        <v>0</v>
      </c>
      <c r="J72" s="177">
        <f t="shared" si="114"/>
        <v>0</v>
      </c>
      <c r="K72" s="177">
        <f t="shared" ref="K72:L72" si="115">K73+K74+K75+K76</f>
        <v>0</v>
      </c>
      <c r="L72" s="177">
        <f t="shared" si="115"/>
        <v>0</v>
      </c>
      <c r="M72" s="177">
        <f t="shared" ref="M72" si="116">M73+M74+M75+M76</f>
        <v>0</v>
      </c>
    </row>
    <row r="73" spans="1:13">
      <c r="A73" s="277"/>
      <c r="B73" s="169" t="s">
        <v>184</v>
      </c>
      <c r="C73" s="154"/>
      <c r="D73" s="276"/>
      <c r="E73" s="278"/>
      <c r="F73" s="156"/>
      <c r="G73" s="156"/>
      <c r="H73" s="156"/>
      <c r="I73" s="156"/>
      <c r="J73" s="156"/>
      <c r="K73" s="156"/>
      <c r="L73" s="156"/>
      <c r="M73" s="156"/>
    </row>
    <row r="74" spans="1:13">
      <c r="A74" s="277"/>
      <c r="B74" s="169" t="s">
        <v>193</v>
      </c>
      <c r="C74" s="154"/>
      <c r="D74" s="276"/>
      <c r="E74" s="278"/>
      <c r="F74" s="156"/>
      <c r="G74" s="156"/>
      <c r="H74" s="156"/>
      <c r="I74" s="156"/>
      <c r="J74" s="156"/>
      <c r="K74" s="156"/>
      <c r="L74" s="156"/>
      <c r="M74" s="156"/>
    </row>
    <row r="75" spans="1:13">
      <c r="A75" s="277"/>
      <c r="B75" s="169" t="s">
        <v>186</v>
      </c>
      <c r="C75" s="154"/>
      <c r="D75" s="276"/>
      <c r="E75" s="278"/>
      <c r="F75" s="156"/>
      <c r="G75" s="156"/>
      <c r="H75" s="156"/>
      <c r="I75" s="156"/>
      <c r="J75" s="156"/>
      <c r="K75" s="156"/>
      <c r="L75" s="156"/>
      <c r="M75" s="156"/>
    </row>
    <row r="76" spans="1:13">
      <c r="A76" s="277"/>
      <c r="B76" s="169" t="s">
        <v>228</v>
      </c>
      <c r="C76" s="154"/>
      <c r="D76" s="276"/>
      <c r="E76" s="278"/>
      <c r="F76" s="156"/>
      <c r="G76" s="156"/>
      <c r="H76" s="156"/>
      <c r="I76" s="156"/>
      <c r="J76" s="156"/>
      <c r="K76" s="156"/>
      <c r="L76" s="156"/>
      <c r="M76" s="156"/>
    </row>
    <row r="77" spans="1:13" ht="30">
      <c r="A77" s="272"/>
      <c r="B77" s="304" t="s">
        <v>229</v>
      </c>
      <c r="C77" s="175">
        <f>C78+C79+C80+C81</f>
        <v>0</v>
      </c>
      <c r="D77" s="273">
        <f t="shared" ref="D77:J77" si="117">D78+D79+D80+D81</f>
        <v>0</v>
      </c>
      <c r="E77" s="274">
        <f t="shared" si="117"/>
        <v>0</v>
      </c>
      <c r="F77" s="177">
        <f t="shared" si="117"/>
        <v>0</v>
      </c>
      <c r="G77" s="177">
        <f t="shared" si="117"/>
        <v>0</v>
      </c>
      <c r="H77" s="177">
        <f t="shared" si="117"/>
        <v>0</v>
      </c>
      <c r="I77" s="177">
        <f t="shared" si="117"/>
        <v>0</v>
      </c>
      <c r="J77" s="177">
        <f t="shared" si="117"/>
        <v>0</v>
      </c>
      <c r="K77" s="177">
        <f t="shared" ref="K77:L77" si="118">K78+K79+K80+K81</f>
        <v>0</v>
      </c>
      <c r="L77" s="177">
        <f t="shared" si="118"/>
        <v>0</v>
      </c>
      <c r="M77" s="177">
        <f t="shared" ref="M77" si="119">M78+M79+M80+M81</f>
        <v>0</v>
      </c>
    </row>
    <row r="78" spans="1:13">
      <c r="A78" s="277"/>
      <c r="B78" s="169" t="s">
        <v>184</v>
      </c>
      <c r="C78" s="154"/>
      <c r="D78" s="276"/>
      <c r="E78" s="278"/>
      <c r="F78" s="156"/>
      <c r="G78" s="156"/>
      <c r="H78" s="156"/>
      <c r="I78" s="156"/>
      <c r="J78" s="156"/>
      <c r="K78" s="156"/>
      <c r="L78" s="156"/>
      <c r="M78" s="156"/>
    </row>
    <row r="79" spans="1:13">
      <c r="A79" s="277"/>
      <c r="B79" s="169" t="s">
        <v>193</v>
      </c>
      <c r="C79" s="154"/>
      <c r="D79" s="276"/>
      <c r="E79" s="278"/>
      <c r="F79" s="156"/>
      <c r="G79" s="156"/>
      <c r="H79" s="156"/>
      <c r="I79" s="156"/>
      <c r="J79" s="156"/>
      <c r="K79" s="156"/>
      <c r="L79" s="156"/>
      <c r="M79" s="156"/>
    </row>
    <row r="80" spans="1:13">
      <c r="A80" s="277"/>
      <c r="B80" s="169" t="s">
        <v>186</v>
      </c>
      <c r="C80" s="154"/>
      <c r="D80" s="276"/>
      <c r="E80" s="278"/>
      <c r="F80" s="156"/>
      <c r="G80" s="156"/>
      <c r="H80" s="156"/>
      <c r="I80" s="156"/>
      <c r="J80" s="156"/>
      <c r="K80" s="156"/>
      <c r="L80" s="156"/>
      <c r="M80" s="156"/>
    </row>
    <row r="81" spans="1:26">
      <c r="A81" s="277"/>
      <c r="B81" s="169" t="s">
        <v>228</v>
      </c>
      <c r="C81" s="154"/>
      <c r="D81" s="276"/>
      <c r="E81" s="278"/>
      <c r="F81" s="156"/>
      <c r="G81" s="156"/>
      <c r="H81" s="156"/>
      <c r="I81" s="156"/>
      <c r="J81" s="156"/>
      <c r="K81" s="156"/>
      <c r="L81" s="156"/>
      <c r="M81" s="156"/>
    </row>
    <row r="82" spans="1:26">
      <c r="A82" s="272"/>
      <c r="B82" s="160" t="s">
        <v>195</v>
      </c>
      <c r="C82" s="175">
        <f>C83+C84+C85+C86</f>
        <v>0</v>
      </c>
      <c r="D82" s="273">
        <f t="shared" ref="D82:J82" si="120">D83+D84+D85+D86</f>
        <v>0</v>
      </c>
      <c r="E82" s="274">
        <f t="shared" si="120"/>
        <v>0</v>
      </c>
      <c r="F82" s="177">
        <f t="shared" si="120"/>
        <v>0</v>
      </c>
      <c r="G82" s="177">
        <f t="shared" si="120"/>
        <v>0</v>
      </c>
      <c r="H82" s="177">
        <f t="shared" si="120"/>
        <v>0</v>
      </c>
      <c r="I82" s="177">
        <f t="shared" si="120"/>
        <v>0</v>
      </c>
      <c r="J82" s="177">
        <f t="shared" si="120"/>
        <v>0</v>
      </c>
      <c r="K82" s="177">
        <f t="shared" ref="K82:L82" si="121">K83+K84+K85+K86</f>
        <v>0</v>
      </c>
      <c r="L82" s="177">
        <f t="shared" si="121"/>
        <v>0</v>
      </c>
      <c r="M82" s="177">
        <f t="shared" ref="M82" si="122">M83+M84+M85+M86</f>
        <v>0</v>
      </c>
    </row>
    <row r="83" spans="1:26">
      <c r="A83" s="277"/>
      <c r="B83" s="169" t="s">
        <v>184</v>
      </c>
      <c r="C83" s="154"/>
      <c r="D83" s="276"/>
      <c r="E83" s="278"/>
      <c r="F83" s="156"/>
      <c r="G83" s="156"/>
      <c r="H83" s="156"/>
      <c r="I83" s="156"/>
      <c r="J83" s="156"/>
      <c r="K83" s="156"/>
      <c r="L83" s="156"/>
      <c r="M83" s="156"/>
    </row>
    <row r="84" spans="1:26">
      <c r="A84" s="277"/>
      <c r="B84" s="169" t="s">
        <v>193</v>
      </c>
      <c r="C84" s="154"/>
      <c r="D84" s="276"/>
      <c r="E84" s="278"/>
      <c r="F84" s="156"/>
      <c r="G84" s="156"/>
      <c r="H84" s="156"/>
      <c r="I84" s="156"/>
      <c r="J84" s="156"/>
      <c r="K84" s="156"/>
      <c r="L84" s="156"/>
      <c r="M84" s="156"/>
    </row>
    <row r="85" spans="1:26">
      <c r="A85" s="277"/>
      <c r="B85" s="169" t="s">
        <v>186</v>
      </c>
      <c r="C85" s="154"/>
      <c r="D85" s="276"/>
      <c r="E85" s="278"/>
      <c r="F85" s="156"/>
      <c r="G85" s="156"/>
      <c r="H85" s="156"/>
      <c r="I85" s="156"/>
      <c r="J85" s="156"/>
      <c r="K85" s="156"/>
      <c r="L85" s="156"/>
      <c r="M85" s="156"/>
    </row>
    <row r="86" spans="1:26">
      <c r="A86" s="277"/>
      <c r="B86" s="169" t="s">
        <v>228</v>
      </c>
      <c r="C86" s="154"/>
      <c r="D86" s="276"/>
      <c r="E86" s="278"/>
      <c r="F86" s="156"/>
      <c r="G86" s="156"/>
      <c r="H86" s="156"/>
      <c r="I86" s="156"/>
      <c r="J86" s="156"/>
      <c r="K86" s="156"/>
      <c r="L86" s="156"/>
      <c r="M86" s="156"/>
    </row>
    <row r="87" spans="1:26">
      <c r="A87" s="272"/>
      <c r="B87" s="160" t="s">
        <v>230</v>
      </c>
      <c r="C87" s="175">
        <f>C88+C89+C90</f>
        <v>0</v>
      </c>
      <c r="D87" s="273">
        <f t="shared" ref="D87:J87" si="123">D88+D89+D90</f>
        <v>0</v>
      </c>
      <c r="E87" s="274">
        <f t="shared" si="123"/>
        <v>0</v>
      </c>
      <c r="F87" s="177">
        <f t="shared" si="123"/>
        <v>0</v>
      </c>
      <c r="G87" s="177">
        <f t="shared" si="123"/>
        <v>0</v>
      </c>
      <c r="H87" s="177">
        <f t="shared" si="123"/>
        <v>0</v>
      </c>
      <c r="I87" s="177">
        <f t="shared" si="123"/>
        <v>0</v>
      </c>
      <c r="J87" s="177">
        <f t="shared" si="123"/>
        <v>0</v>
      </c>
      <c r="K87" s="177">
        <f t="shared" ref="K87:L87" si="124">K88+K89+K90</f>
        <v>0</v>
      </c>
      <c r="L87" s="177">
        <f t="shared" si="124"/>
        <v>0</v>
      </c>
      <c r="M87" s="177">
        <f t="shared" ref="M87" si="125">M88+M89+M90</f>
        <v>0</v>
      </c>
    </row>
    <row r="88" spans="1:26">
      <c r="A88" s="277"/>
      <c r="B88" s="169" t="s">
        <v>231</v>
      </c>
      <c r="C88" s="154"/>
      <c r="D88" s="276"/>
      <c r="E88" s="278"/>
      <c r="F88" s="156"/>
      <c r="G88" s="156"/>
      <c r="H88" s="156"/>
      <c r="I88" s="156"/>
      <c r="J88" s="156"/>
      <c r="K88" s="156"/>
      <c r="L88" s="156"/>
      <c r="M88" s="156"/>
    </row>
    <row r="89" spans="1:26">
      <c r="A89" s="277"/>
      <c r="B89" s="169" t="s">
        <v>232</v>
      </c>
      <c r="C89" s="154"/>
      <c r="D89" s="276"/>
      <c r="E89" s="278"/>
      <c r="F89" s="156"/>
      <c r="G89" s="156"/>
      <c r="H89" s="156"/>
      <c r="I89" s="156"/>
      <c r="J89" s="156"/>
      <c r="K89" s="156"/>
      <c r="L89" s="156"/>
      <c r="M89" s="156"/>
    </row>
    <row r="90" spans="1:26">
      <c r="A90" s="277"/>
      <c r="B90" s="169" t="s">
        <v>233</v>
      </c>
      <c r="C90" s="154"/>
      <c r="D90" s="276"/>
      <c r="E90" s="278"/>
      <c r="F90" s="156"/>
      <c r="G90" s="156"/>
      <c r="H90" s="156"/>
      <c r="I90" s="156"/>
      <c r="J90" s="156"/>
      <c r="K90" s="156"/>
      <c r="L90" s="156"/>
      <c r="M90" s="156"/>
    </row>
    <row r="91" spans="1:26">
      <c r="A91" s="277" t="s">
        <v>33</v>
      </c>
      <c r="B91" s="169" t="s">
        <v>234</v>
      </c>
      <c r="C91" s="154"/>
      <c r="D91" s="276"/>
      <c r="E91" s="278"/>
      <c r="F91" s="156"/>
      <c r="G91" s="156"/>
      <c r="H91" s="156"/>
      <c r="I91" s="156"/>
      <c r="J91" s="156"/>
      <c r="K91" s="156"/>
      <c r="L91" s="156"/>
      <c r="M91" s="156"/>
    </row>
    <row r="92" spans="1:26" ht="15.75" thickBot="1">
      <c r="A92" s="317" t="s">
        <v>39</v>
      </c>
      <c r="B92" s="318" t="s">
        <v>235</v>
      </c>
      <c r="C92" s="319"/>
      <c r="D92" s="320"/>
      <c r="E92" s="321"/>
      <c r="F92" s="322"/>
      <c r="G92" s="322"/>
      <c r="H92" s="322"/>
      <c r="I92" s="322"/>
      <c r="J92" s="322"/>
      <c r="K92" s="322"/>
      <c r="L92" s="322"/>
      <c r="M92" s="322"/>
      <c r="V92" s="323"/>
      <c r="W92" s="323"/>
    </row>
    <row r="93" spans="1:26" s="271" customFormat="1" ht="30.75" thickBot="1">
      <c r="A93" s="324" t="s">
        <v>236</v>
      </c>
      <c r="B93" s="325" t="s">
        <v>237</v>
      </c>
      <c r="C93" s="326">
        <f>C5+C50</f>
        <v>0</v>
      </c>
      <c r="D93" s="327">
        <f t="shared" ref="D93:J93" si="126">D5+D50</f>
        <v>0</v>
      </c>
      <c r="E93" s="328">
        <f t="shared" si="126"/>
        <v>0</v>
      </c>
      <c r="F93" s="329">
        <f t="shared" si="126"/>
        <v>0</v>
      </c>
      <c r="G93" s="329">
        <f t="shared" si="126"/>
        <v>0</v>
      </c>
      <c r="H93" s="329">
        <f t="shared" si="126"/>
        <v>0</v>
      </c>
      <c r="I93" s="329">
        <f t="shared" si="126"/>
        <v>0</v>
      </c>
      <c r="J93" s="329">
        <f t="shared" si="126"/>
        <v>0</v>
      </c>
      <c r="K93" s="329">
        <f t="shared" ref="K93:L93" si="127">K5+K50</f>
        <v>0</v>
      </c>
      <c r="L93" s="329">
        <f t="shared" si="127"/>
        <v>0</v>
      </c>
      <c r="M93" s="329">
        <f t="shared" ref="M93" si="128">M5+M50</f>
        <v>0</v>
      </c>
      <c r="N93" s="330" t="s">
        <v>238</v>
      </c>
      <c r="O93" s="331" t="s">
        <v>239</v>
      </c>
      <c r="P93" s="332">
        <f>P5+P16+P17+P21</f>
        <v>0</v>
      </c>
      <c r="Q93" s="332">
        <f t="shared" ref="Q93:V93" si="129">Q5+Q16+Q17+Q21</f>
        <v>0</v>
      </c>
      <c r="R93" s="332">
        <f t="shared" si="129"/>
        <v>0</v>
      </c>
      <c r="S93" s="332">
        <f t="shared" si="129"/>
        <v>0</v>
      </c>
      <c r="T93" s="332">
        <f t="shared" si="129"/>
        <v>0</v>
      </c>
      <c r="U93" s="332">
        <f t="shared" si="129"/>
        <v>0</v>
      </c>
      <c r="V93" s="333">
        <f t="shared" si="129"/>
        <v>0</v>
      </c>
      <c r="W93" s="333">
        <f t="shared" ref="W93:Y93" si="130">W5+W16+W17+W21</f>
        <v>0</v>
      </c>
      <c r="X93" s="333">
        <f t="shared" si="130"/>
        <v>0</v>
      </c>
      <c r="Y93" s="333">
        <f t="shared" si="130"/>
        <v>0</v>
      </c>
      <c r="Z93" s="333">
        <f t="shared" ref="Z93" si="131">Z5+Z16+Z17+Z21</f>
        <v>0</v>
      </c>
    </row>
    <row r="94" spans="1:26" s="338" customFormat="1">
      <c r="A94" s="334"/>
      <c r="B94" s="335" t="s">
        <v>265</v>
      </c>
      <c r="C94" s="336" t="b">
        <f t="shared" ref="C94:M94" si="132">C93=P93</f>
        <v>1</v>
      </c>
      <c r="D94" s="336" t="b">
        <f t="shared" si="132"/>
        <v>1</v>
      </c>
      <c r="E94" s="336" t="b">
        <f t="shared" si="132"/>
        <v>1</v>
      </c>
      <c r="F94" s="336" t="b">
        <f t="shared" si="132"/>
        <v>1</v>
      </c>
      <c r="G94" s="336" t="b">
        <f t="shared" si="132"/>
        <v>1</v>
      </c>
      <c r="H94" s="336" t="b">
        <f t="shared" si="132"/>
        <v>1</v>
      </c>
      <c r="I94" s="336" t="b">
        <f t="shared" si="132"/>
        <v>1</v>
      </c>
      <c r="J94" s="336" t="b">
        <f t="shared" si="132"/>
        <v>1</v>
      </c>
      <c r="K94" s="336" t="b">
        <f t="shared" si="132"/>
        <v>1</v>
      </c>
      <c r="L94" s="336" t="b">
        <f t="shared" si="132"/>
        <v>1</v>
      </c>
      <c r="M94" s="336" t="b">
        <f t="shared" si="132"/>
        <v>1</v>
      </c>
      <c r="N94" s="334"/>
      <c r="O94" s="335" t="s">
        <v>280</v>
      </c>
      <c r="P94" s="336" t="b">
        <f t="shared" ref="P94:V94" si="133">P93=C93</f>
        <v>1</v>
      </c>
      <c r="Q94" s="336" t="b">
        <f t="shared" si="133"/>
        <v>1</v>
      </c>
      <c r="R94" s="336" t="b">
        <f t="shared" si="133"/>
        <v>1</v>
      </c>
      <c r="S94" s="336" t="b">
        <f t="shared" si="133"/>
        <v>1</v>
      </c>
      <c r="T94" s="336" t="b">
        <f t="shared" si="133"/>
        <v>1</v>
      </c>
      <c r="U94" s="336" t="b">
        <f t="shared" si="133"/>
        <v>1</v>
      </c>
      <c r="V94" s="337" t="b">
        <f t="shared" si="133"/>
        <v>1</v>
      </c>
      <c r="W94" s="337" t="b">
        <f t="shared" ref="W94" si="134">W93=J93</f>
        <v>1</v>
      </c>
      <c r="X94" s="337" t="b">
        <f t="shared" ref="X94" si="135">X93=K93</f>
        <v>1</v>
      </c>
      <c r="Y94" s="337" t="b">
        <f t="shared" ref="Y94:Z94" si="136">Y93=L93</f>
        <v>1</v>
      </c>
      <c r="Z94" s="337" t="b">
        <f t="shared" si="136"/>
        <v>1</v>
      </c>
    </row>
    <row r="95" spans="1:26" ht="15.75">
      <c r="A95" s="195"/>
      <c r="B95" s="339"/>
      <c r="C95" s="196"/>
      <c r="D95" s="340"/>
      <c r="E95" s="340"/>
      <c r="F95" s="340"/>
      <c r="G95" s="340"/>
      <c r="H95" s="340"/>
      <c r="I95" s="340"/>
      <c r="J95" s="340"/>
      <c r="K95" s="340"/>
      <c r="L95" s="340"/>
      <c r="M95" s="340"/>
    </row>
    <row r="96" spans="1:26" ht="15.75">
      <c r="A96" s="195"/>
      <c r="B96" s="101"/>
      <c r="C96" s="101"/>
    </row>
    <row r="98" spans="1:13" ht="8.25" customHeight="1" thickBot="1"/>
    <row r="99" spans="1:13" ht="37.5" customHeight="1" thickBot="1">
      <c r="A99" s="364" t="s">
        <v>351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6"/>
    </row>
    <row r="100" spans="1:13" ht="42" customHeight="1" thickBot="1">
      <c r="A100" s="402" t="s">
        <v>326</v>
      </c>
      <c r="B100" s="403"/>
      <c r="C100" s="85" t="s">
        <v>327</v>
      </c>
      <c r="D100" s="86" t="s">
        <v>328</v>
      </c>
      <c r="E100" s="87" t="s">
        <v>329</v>
      </c>
      <c r="F100" s="87" t="s">
        <v>348</v>
      </c>
      <c r="G100" s="358" t="s">
        <v>332</v>
      </c>
      <c r="H100" s="359"/>
      <c r="I100" s="358" t="s">
        <v>330</v>
      </c>
      <c r="J100" s="417"/>
      <c r="K100" s="418" t="s">
        <v>349</v>
      </c>
      <c r="L100" s="360"/>
      <c r="M100" s="417"/>
    </row>
    <row r="101" spans="1:13" ht="15" customHeight="1">
      <c r="A101" s="404"/>
      <c r="B101" s="405"/>
      <c r="C101" s="341"/>
      <c r="D101" s="90"/>
      <c r="E101" s="90"/>
      <c r="F101" s="90"/>
      <c r="G101" s="419"/>
      <c r="H101" s="419"/>
      <c r="I101" s="376"/>
      <c r="J101" s="376"/>
      <c r="K101" s="376"/>
      <c r="L101" s="376"/>
      <c r="M101" s="379"/>
    </row>
    <row r="102" spans="1:13" ht="15" customHeight="1">
      <c r="A102" s="397"/>
      <c r="B102" s="398"/>
      <c r="C102" s="342"/>
      <c r="D102" s="94"/>
      <c r="E102" s="94"/>
      <c r="F102" s="94"/>
      <c r="G102" s="401"/>
      <c r="H102" s="401"/>
      <c r="I102" s="377"/>
      <c r="J102" s="377"/>
      <c r="K102" s="377"/>
      <c r="L102" s="377"/>
      <c r="M102" s="380"/>
    </row>
    <row r="103" spans="1:13" ht="15" customHeight="1">
      <c r="A103" s="397"/>
      <c r="B103" s="398"/>
      <c r="C103" s="342"/>
      <c r="D103" s="94"/>
      <c r="E103" s="94"/>
      <c r="F103" s="94"/>
      <c r="G103" s="401"/>
      <c r="H103" s="401"/>
      <c r="I103" s="377"/>
      <c r="J103" s="377"/>
      <c r="K103" s="377"/>
      <c r="L103" s="377"/>
      <c r="M103" s="380"/>
    </row>
    <row r="104" spans="1:13" ht="15" customHeight="1">
      <c r="A104" s="397"/>
      <c r="B104" s="398"/>
      <c r="C104" s="342"/>
      <c r="D104" s="94"/>
      <c r="E104" s="94"/>
      <c r="F104" s="94"/>
      <c r="G104" s="401"/>
      <c r="H104" s="401"/>
      <c r="I104" s="377"/>
      <c r="J104" s="377"/>
      <c r="K104" s="377"/>
      <c r="L104" s="377"/>
      <c r="M104" s="380"/>
    </row>
    <row r="105" spans="1:13" ht="15" customHeight="1">
      <c r="A105" s="397"/>
      <c r="B105" s="398"/>
      <c r="C105" s="342"/>
      <c r="D105" s="94"/>
      <c r="E105" s="94"/>
      <c r="F105" s="94"/>
      <c r="G105" s="401"/>
      <c r="H105" s="401"/>
      <c r="I105" s="377"/>
      <c r="J105" s="377"/>
      <c r="K105" s="377"/>
      <c r="L105" s="377"/>
      <c r="M105" s="380"/>
    </row>
    <row r="106" spans="1:13" ht="15" customHeight="1">
      <c r="A106" s="397"/>
      <c r="B106" s="398"/>
      <c r="C106" s="342"/>
      <c r="D106" s="94"/>
      <c r="E106" s="94"/>
      <c r="F106" s="94"/>
      <c r="G106" s="401"/>
      <c r="H106" s="401"/>
      <c r="I106" s="377"/>
      <c r="J106" s="377"/>
      <c r="K106" s="377"/>
      <c r="L106" s="377"/>
      <c r="M106" s="380"/>
    </row>
    <row r="107" spans="1:13" ht="15" customHeight="1">
      <c r="A107" s="397"/>
      <c r="B107" s="398"/>
      <c r="C107" s="342"/>
      <c r="D107" s="94"/>
      <c r="E107" s="94"/>
      <c r="F107" s="94"/>
      <c r="G107" s="401"/>
      <c r="H107" s="401"/>
      <c r="I107" s="377"/>
      <c r="J107" s="377"/>
      <c r="K107" s="377"/>
      <c r="L107" s="377"/>
      <c r="M107" s="380"/>
    </row>
    <row r="108" spans="1:13" ht="15" customHeight="1">
      <c r="A108" s="397"/>
      <c r="B108" s="398"/>
      <c r="C108" s="342"/>
      <c r="D108" s="94"/>
      <c r="E108" s="94"/>
      <c r="F108" s="94"/>
      <c r="G108" s="401"/>
      <c r="H108" s="401"/>
      <c r="I108" s="377"/>
      <c r="J108" s="377"/>
      <c r="K108" s="377"/>
      <c r="L108" s="377"/>
      <c r="M108" s="380"/>
    </row>
    <row r="109" spans="1:13" ht="15" customHeight="1" thickBot="1">
      <c r="A109" s="399"/>
      <c r="B109" s="400"/>
      <c r="C109" s="323"/>
      <c r="D109" s="343"/>
      <c r="E109" s="343"/>
      <c r="F109" s="343"/>
      <c r="G109" s="426"/>
      <c r="H109" s="427"/>
      <c r="I109" s="428"/>
      <c r="J109" s="429"/>
      <c r="K109" s="428"/>
      <c r="L109" s="430"/>
      <c r="M109" s="431"/>
    </row>
    <row r="110" spans="1:13" ht="15.75" thickBot="1">
      <c r="A110" s="367" t="s">
        <v>277</v>
      </c>
      <c r="B110" s="368"/>
      <c r="C110" s="368"/>
      <c r="D110" s="369"/>
      <c r="E110" s="99">
        <f>SUM(E101:E109)</f>
        <v>0</v>
      </c>
      <c r="F110" s="99">
        <f>SUM(F101:F109)</f>
        <v>0</v>
      </c>
      <c r="G110" s="4"/>
      <c r="H110" s="4"/>
      <c r="I110" s="4"/>
      <c r="J110" s="4"/>
      <c r="K110" s="4"/>
      <c r="L110" s="4"/>
      <c r="M110" s="344"/>
    </row>
    <row r="111" spans="1:13" ht="15.75" thickBo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3" ht="30.75" customHeight="1" thickBot="1">
      <c r="A112" s="364" t="s">
        <v>331</v>
      </c>
      <c r="B112" s="365"/>
      <c r="C112" s="365"/>
      <c r="D112" s="365"/>
      <c r="E112" s="365"/>
      <c r="F112" s="365"/>
      <c r="G112" s="365"/>
      <c r="H112" s="365"/>
      <c r="I112" s="365"/>
      <c r="J112" s="366"/>
      <c r="K112" s="4"/>
      <c r="L112" s="4"/>
    </row>
    <row r="113" spans="1:12" ht="39" customHeight="1" thickBot="1">
      <c r="A113" s="402" t="s">
        <v>333</v>
      </c>
      <c r="B113" s="403"/>
      <c r="C113" s="85" t="s">
        <v>334</v>
      </c>
      <c r="D113" s="86" t="s">
        <v>335</v>
      </c>
      <c r="E113" s="87" t="s">
        <v>329</v>
      </c>
      <c r="F113" s="87" t="s">
        <v>348</v>
      </c>
      <c r="G113" s="358" t="s">
        <v>332</v>
      </c>
      <c r="H113" s="417"/>
      <c r="I113" s="418" t="s">
        <v>336</v>
      </c>
      <c r="J113" s="417"/>
      <c r="K113" s="4"/>
      <c r="L113" s="4"/>
    </row>
    <row r="114" spans="1:12">
      <c r="A114" s="404"/>
      <c r="B114" s="405"/>
      <c r="C114" s="90"/>
      <c r="D114" s="90"/>
      <c r="E114" s="90"/>
      <c r="F114" s="90"/>
      <c r="G114" s="419"/>
      <c r="H114" s="419"/>
      <c r="I114" s="376"/>
      <c r="J114" s="379"/>
      <c r="K114" s="4"/>
      <c r="L114" s="4"/>
    </row>
    <row r="115" spans="1:12">
      <c r="A115" s="397"/>
      <c r="B115" s="398"/>
      <c r="C115" s="94"/>
      <c r="D115" s="94"/>
      <c r="E115" s="94"/>
      <c r="F115" s="94"/>
      <c r="G115" s="401"/>
      <c r="H115" s="401"/>
      <c r="I115" s="377"/>
      <c r="J115" s="380"/>
      <c r="K115" s="4"/>
      <c r="L115" s="4"/>
    </row>
    <row r="116" spans="1:12">
      <c r="A116" s="397"/>
      <c r="B116" s="398"/>
      <c r="C116" s="94"/>
      <c r="D116" s="94"/>
      <c r="E116" s="94"/>
      <c r="F116" s="94"/>
      <c r="G116" s="401"/>
      <c r="H116" s="401"/>
      <c r="I116" s="377"/>
      <c r="J116" s="380"/>
      <c r="K116" s="4"/>
      <c r="L116" s="4"/>
    </row>
    <row r="117" spans="1:12">
      <c r="A117" s="397"/>
      <c r="B117" s="398"/>
      <c r="C117" s="94"/>
      <c r="D117" s="94"/>
      <c r="E117" s="94"/>
      <c r="F117" s="94"/>
      <c r="G117" s="401"/>
      <c r="H117" s="401"/>
      <c r="I117" s="377"/>
      <c r="J117" s="380"/>
      <c r="K117" s="4"/>
      <c r="L117" s="4"/>
    </row>
    <row r="118" spans="1:12">
      <c r="A118" s="397"/>
      <c r="B118" s="398"/>
      <c r="C118" s="94"/>
      <c r="D118" s="94"/>
      <c r="E118" s="94"/>
      <c r="F118" s="94"/>
      <c r="G118" s="401"/>
      <c r="H118" s="401"/>
      <c r="I118" s="377"/>
      <c r="J118" s="380"/>
      <c r="K118" s="4"/>
      <c r="L118" s="4"/>
    </row>
    <row r="119" spans="1:12">
      <c r="A119" s="397"/>
      <c r="B119" s="398"/>
      <c r="C119" s="94"/>
      <c r="D119" s="94"/>
      <c r="E119" s="94"/>
      <c r="F119" s="94"/>
      <c r="G119" s="401"/>
      <c r="H119" s="401"/>
      <c r="I119" s="377"/>
      <c r="J119" s="380"/>
      <c r="K119" s="4"/>
      <c r="L119" s="4"/>
    </row>
    <row r="120" spans="1:12">
      <c r="A120" s="397"/>
      <c r="B120" s="398"/>
      <c r="C120" s="94"/>
      <c r="D120" s="94"/>
      <c r="E120" s="94"/>
      <c r="F120" s="94"/>
      <c r="G120" s="401"/>
      <c r="H120" s="401"/>
      <c r="I120" s="377"/>
      <c r="J120" s="380"/>
      <c r="K120" s="4"/>
      <c r="L120" s="4"/>
    </row>
    <row r="121" spans="1:12">
      <c r="A121" s="397"/>
      <c r="B121" s="398"/>
      <c r="C121" s="94"/>
      <c r="D121" s="94"/>
      <c r="E121" s="94"/>
      <c r="F121" s="94"/>
      <c r="G121" s="401"/>
      <c r="H121" s="401"/>
      <c r="I121" s="377"/>
      <c r="J121" s="380"/>
      <c r="K121" s="4"/>
      <c r="L121" s="4"/>
    </row>
    <row r="122" spans="1:12" ht="15.75" thickBot="1">
      <c r="A122" s="433"/>
      <c r="B122" s="434"/>
      <c r="C122" s="98"/>
      <c r="D122" s="98"/>
      <c r="E122" s="98"/>
      <c r="F122" s="98"/>
      <c r="G122" s="435"/>
      <c r="H122" s="435"/>
      <c r="I122" s="378"/>
      <c r="J122" s="381"/>
      <c r="K122" s="4"/>
      <c r="L122" s="4"/>
    </row>
  </sheetData>
  <sheetProtection algorithmName="SHA-512" hashValue="/b34jpMJWQYHAHKGZBIy5Kvq1kr09AQp4CsSKQQUN0LOTu0+Pmt25iYbZSeYi28e+NYghq+mx4wyCTZ3CDp0Zg==" saltValue="E00rFscS/UX/ZFGRC9f/tg==" spinCount="100000" sheet="1" objects="1" scenarios="1"/>
  <mergeCells count="84">
    <mergeCell ref="A1:Z1"/>
    <mergeCell ref="A122:B122"/>
    <mergeCell ref="G122:H122"/>
    <mergeCell ref="I122:J122"/>
    <mergeCell ref="A112:J112"/>
    <mergeCell ref="A120:B120"/>
    <mergeCell ref="G120:H120"/>
    <mergeCell ref="I120:J120"/>
    <mergeCell ref="A121:B121"/>
    <mergeCell ref="G121:H121"/>
    <mergeCell ref="I121:J121"/>
    <mergeCell ref="A118:B118"/>
    <mergeCell ref="G118:H118"/>
    <mergeCell ref="I118:J118"/>
    <mergeCell ref="A119:B119"/>
    <mergeCell ref="G119:H119"/>
    <mergeCell ref="I119:J119"/>
    <mergeCell ref="G102:H102"/>
    <mergeCell ref="I102:J102"/>
    <mergeCell ref="K102:M102"/>
    <mergeCell ref="G103:H103"/>
    <mergeCell ref="I103:J103"/>
    <mergeCell ref="K103:M103"/>
    <mergeCell ref="G108:H108"/>
    <mergeCell ref="I108:J108"/>
    <mergeCell ref="K108:M108"/>
    <mergeCell ref="I104:J104"/>
    <mergeCell ref="K104:M104"/>
    <mergeCell ref="G105:H105"/>
    <mergeCell ref="I105:J105"/>
    <mergeCell ref="A117:B117"/>
    <mergeCell ref="G117:H117"/>
    <mergeCell ref="I117:J117"/>
    <mergeCell ref="A113:B113"/>
    <mergeCell ref="A114:B114"/>
    <mergeCell ref="G114:H114"/>
    <mergeCell ref="I114:J114"/>
    <mergeCell ref="A115:B115"/>
    <mergeCell ref="G115:H115"/>
    <mergeCell ref="I115:J115"/>
    <mergeCell ref="I113:J113"/>
    <mergeCell ref="G113:H113"/>
    <mergeCell ref="A116:B116"/>
    <mergeCell ref="G116:H116"/>
    <mergeCell ref="I116:J116"/>
    <mergeCell ref="A110:D110"/>
    <mergeCell ref="G109:H109"/>
    <mergeCell ref="I109:J109"/>
    <mergeCell ref="K109:M109"/>
    <mergeCell ref="G106:H106"/>
    <mergeCell ref="I106:J106"/>
    <mergeCell ref="K106:M106"/>
    <mergeCell ref="G107:H107"/>
    <mergeCell ref="I107:J107"/>
    <mergeCell ref="K107:M107"/>
    <mergeCell ref="A99:M99"/>
    <mergeCell ref="K101:M101"/>
    <mergeCell ref="I101:J101"/>
    <mergeCell ref="G101:H101"/>
    <mergeCell ref="N2:W2"/>
    <mergeCell ref="N3:N4"/>
    <mergeCell ref="O3:O4"/>
    <mergeCell ref="P3:R3"/>
    <mergeCell ref="S3:Z3"/>
    <mergeCell ref="B3:B4"/>
    <mergeCell ref="A3:A4"/>
    <mergeCell ref="A2:I2"/>
    <mergeCell ref="C3:E3"/>
    <mergeCell ref="F3:M3"/>
    <mergeCell ref="K105:M105"/>
    <mergeCell ref="G104:H104"/>
    <mergeCell ref="A103:B103"/>
    <mergeCell ref="A100:B100"/>
    <mergeCell ref="A101:B101"/>
    <mergeCell ref="G100:H100"/>
    <mergeCell ref="I100:J100"/>
    <mergeCell ref="K100:M100"/>
    <mergeCell ref="A102:B102"/>
    <mergeCell ref="A109:B109"/>
    <mergeCell ref="A108:B108"/>
    <mergeCell ref="A107:B107"/>
    <mergeCell ref="A106:B106"/>
    <mergeCell ref="A105:B105"/>
    <mergeCell ref="A104:B104"/>
  </mergeCells>
  <printOptions horizontalCentered="1"/>
  <pageMargins left="0.47244094488188981" right="0.47244094488188981" top="0.74803149606299213" bottom="0.74803149606299213" header="0.31496062992125984" footer="0.31496062992125984"/>
  <pageSetup paperSize="9" scale="42" orientation="portrait" r:id="rId1"/>
  <headerFooter>
    <oddHeader>&amp;Crt</oddHeader>
  </headerFooter>
  <rowBreaks count="1" manualBreakCount="1">
    <brk id="49" max="19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Aleksandra Kownacka</cp:lastModifiedBy>
  <cp:lastPrinted>2023-01-02T11:40:34Z</cp:lastPrinted>
  <dcterms:created xsi:type="dcterms:W3CDTF">2009-12-02T12:27:59Z</dcterms:created>
  <dcterms:modified xsi:type="dcterms:W3CDTF">2023-01-05T07:26:20Z</dcterms:modified>
</cp:coreProperties>
</file>